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X:\3. General Ledger &amp; Fixed Assets\Fixed Assets\Policies and Procedures\Appendices\Appendices FY25\"/>
    </mc:Choice>
  </mc:AlternateContent>
  <xr:revisionPtr revIDLastSave="0" documentId="8_{5121DAC3-18C5-490C-A42D-E7DDF8407E5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ddition" sheetId="9" r:id="rId1"/>
    <sheet name="Invoice" sheetId="12" r:id="rId2"/>
    <sheet name="Area.Location" sheetId="10" r:id="rId3"/>
    <sheet name="Profile.ID" sheetId="11" state="hidden" r:id="rId4"/>
  </sheets>
  <definedNames>
    <definedName name="_xlnm._FilterDatabase" localSheetId="0" hidden="1">Addition!$S$55:$S$71</definedName>
    <definedName name="_xlnm._FilterDatabase" localSheetId="2" hidden="1">Area.Location!$A$4:$D$78</definedName>
    <definedName name="Area.Location">Area.Location!$A$4:$D$78</definedName>
    <definedName name="_xlnm.Print_Area" localSheetId="0">Addition!$A$1:$M$32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" i="9" l="1"/>
  <c r="J4" i="9"/>
  <c r="I8" i="9"/>
  <c r="I9" i="9"/>
  <c r="I10" i="9"/>
  <c r="I11" i="9"/>
  <c r="I12" i="9"/>
  <c r="I13" i="9"/>
  <c r="I14" i="9"/>
  <c r="I15" i="9"/>
  <c r="I16" i="9"/>
  <c r="I17" i="9"/>
  <c r="I18" i="9"/>
  <c r="I7" i="9"/>
</calcChain>
</file>

<file path=xl/sharedStrings.xml><?xml version="1.0" encoding="utf-8"?>
<sst xmlns="http://schemas.openxmlformats.org/spreadsheetml/2006/main" count="372" uniqueCount="201">
  <si>
    <t>SAN  FRANCISCO AIRPORT COMMISSION</t>
  </si>
  <si>
    <t>Title</t>
  </si>
  <si>
    <t>Date</t>
  </si>
  <si>
    <t xml:space="preserve">Name </t>
  </si>
  <si>
    <t>Commission Secretary</t>
  </si>
  <si>
    <t>Museum</t>
  </si>
  <si>
    <t>Reprographics</t>
  </si>
  <si>
    <t>Safety, Health &amp; Wellness</t>
  </si>
  <si>
    <t>Contract Administration</t>
  </si>
  <si>
    <t>Human Rights Commission</t>
  </si>
  <si>
    <t>Accounting</t>
  </si>
  <si>
    <t>Aviation Management</t>
  </si>
  <si>
    <t>Parking Management</t>
  </si>
  <si>
    <t>United Services Organization</t>
  </si>
  <si>
    <t>Sign Shop</t>
  </si>
  <si>
    <t>Mechanical Engineering</t>
  </si>
  <si>
    <t>Custodial</t>
  </si>
  <si>
    <t>Pavement &amp; Grounds</t>
  </si>
  <si>
    <t>Plumbing</t>
  </si>
  <si>
    <t>Landscaping</t>
  </si>
  <si>
    <t>Scheduling &amp; Control</t>
  </si>
  <si>
    <t>Terminal Systems</t>
  </si>
  <si>
    <t>Aviation Security</t>
  </si>
  <si>
    <t>Radio Shop</t>
  </si>
  <si>
    <t>Ground Transportation Unit</t>
  </si>
  <si>
    <t xml:space="preserve">FIXED ASSET ADDITION FORM </t>
  </si>
  <si>
    <t xml:space="preserve">Estimated Useful Life </t>
  </si>
  <si>
    <t>Instruction</t>
  </si>
  <si>
    <t>Accounting Use Only</t>
  </si>
  <si>
    <t xml:space="preserve">P. O. No. </t>
  </si>
  <si>
    <t xml:space="preserve">Contract No. </t>
  </si>
  <si>
    <t>Asset Description                                          (Brand Name/Model No.)</t>
  </si>
  <si>
    <t>N/A</t>
  </si>
  <si>
    <t>Location</t>
  </si>
  <si>
    <t>Terminal 1</t>
  </si>
  <si>
    <t>Terminal 2</t>
  </si>
  <si>
    <t>Terminal 3</t>
  </si>
  <si>
    <t xml:space="preserve">Revised: </t>
  </si>
  <si>
    <t>Design &amp; Construction</t>
  </si>
  <si>
    <t>VIN/Serial No.</t>
  </si>
  <si>
    <t xml:space="preserve">Vehicle SFA No.                      </t>
  </si>
  <si>
    <t>Description of Replaced Asset</t>
  </si>
  <si>
    <t xml:space="preserve">Cost </t>
  </si>
  <si>
    <t>Grant Funded (Y/N)</t>
  </si>
  <si>
    <t>Contact Person:</t>
  </si>
  <si>
    <t>Custodian</t>
  </si>
  <si>
    <t>Emergency Planning</t>
  </si>
  <si>
    <t>Division Head / Designee</t>
  </si>
  <si>
    <t>Contract Title:</t>
  </si>
  <si>
    <t>PS Profile ID</t>
  </si>
  <si>
    <t>PeopleSoft Profile ID</t>
  </si>
  <si>
    <t>INFRAST_20</t>
  </si>
  <si>
    <t>ART</t>
  </si>
  <si>
    <t>INFRAST_10</t>
  </si>
  <si>
    <t>BLD_GEN</t>
  </si>
  <si>
    <t>PASS_STAT</t>
  </si>
  <si>
    <t>BLD_TRANS</t>
  </si>
  <si>
    <t>VEHICLE_LT</t>
  </si>
  <si>
    <t>VEHICLE_HD</t>
  </si>
  <si>
    <t>EQUIP</t>
  </si>
  <si>
    <t>ITHRD</t>
  </si>
  <si>
    <t>COMP_SFTW</t>
  </si>
  <si>
    <t>INFRAST_40</t>
  </si>
  <si>
    <t>EASEMENT</t>
  </si>
  <si>
    <t>EASEMENTND</t>
  </si>
  <si>
    <t>LAND</t>
  </si>
  <si>
    <t>LAND_IMPRV</t>
  </si>
  <si>
    <t>LANDIMPND</t>
  </si>
  <si>
    <t>EQUIP_HEAV</t>
  </si>
  <si>
    <t>FURNITURE</t>
  </si>
  <si>
    <t>PeopleSoft Financial Use Life</t>
  </si>
  <si>
    <t>Inactive after 6/30/2013</t>
  </si>
  <si>
    <t>Area ID</t>
  </si>
  <si>
    <t xml:space="preserve">        Asset tag affixed by:</t>
  </si>
  <si>
    <t xml:space="preserve">        Asset tag received by:</t>
  </si>
  <si>
    <t xml:space="preserve">        Asset to be used by:</t>
  </si>
  <si>
    <t xml:space="preserve">       Certified by:</t>
  </si>
  <si>
    <t>Yes/No</t>
  </si>
  <si>
    <t>Prepared by</t>
  </si>
  <si>
    <t xml:space="preserve">2. If this is a replacement of an old asset, please complete the Fixed Asset Disposal Form.                                                                              </t>
  </si>
  <si>
    <t>*New - Not related to replacement of an existing asset</t>
  </si>
  <si>
    <t>**Replacement - To replace an existing asset that has been disposed or is going to be disposed</t>
  </si>
  <si>
    <t xml:space="preserve">1. Please complete this form and return it to Fixed Asset Gruop at SFO Business Center, 575 N. McDonnell Road, 2nd Floor, Accounting Office.  </t>
  </si>
  <si>
    <t>Asset Tag No.</t>
  </si>
  <si>
    <t>Area Descr</t>
  </si>
  <si>
    <t>Location Descr</t>
  </si>
  <si>
    <t>00001</t>
  </si>
  <si>
    <t>19930</t>
  </si>
  <si>
    <t>575 North McDonnell Road</t>
  </si>
  <si>
    <t>Airfield Operation</t>
  </si>
  <si>
    <t>20080</t>
  </si>
  <si>
    <t>1057 North Access Road</t>
  </si>
  <si>
    <t>AirTrain</t>
  </si>
  <si>
    <t>20050</t>
  </si>
  <si>
    <t>679 North McDonnell Road</t>
  </si>
  <si>
    <t>Auto Shop</t>
  </si>
  <si>
    <t>11820</t>
  </si>
  <si>
    <t>682 North McDonnell Rd</t>
  </si>
  <si>
    <t>00002</t>
  </si>
  <si>
    <t>19950</t>
  </si>
  <si>
    <t>Carpentry</t>
  </si>
  <si>
    <t>Central Receiving Warehouse</t>
  </si>
  <si>
    <t>20090</t>
  </si>
  <si>
    <t>606 McDonnell Road</t>
  </si>
  <si>
    <t>Central Shops</t>
  </si>
  <si>
    <t>13000</t>
  </si>
  <si>
    <t>1700 Jerrold Ave</t>
  </si>
  <si>
    <t>Communications Center</t>
  </si>
  <si>
    <t>00003</t>
  </si>
  <si>
    <t>19960</t>
  </si>
  <si>
    <t>20060</t>
  </si>
  <si>
    <t>676 North McDonnell Road</t>
  </si>
  <si>
    <t>00004</t>
  </si>
  <si>
    <t>Design &amp; Construction - Admin</t>
  </si>
  <si>
    <t>11805</t>
  </si>
  <si>
    <t>CAC-674 N. McDonnell Road</t>
  </si>
  <si>
    <t>Duty Managers</t>
  </si>
  <si>
    <t>Electric Shop</t>
  </si>
  <si>
    <t>Fire Department</t>
  </si>
  <si>
    <t>20010</t>
  </si>
  <si>
    <t>12 South Area Drive</t>
  </si>
  <si>
    <t>00018</t>
  </si>
  <si>
    <t>Hotel &amp; Special Projects</t>
  </si>
  <si>
    <t>19920</t>
  </si>
  <si>
    <t>International Terminal</t>
  </si>
  <si>
    <t>ITT</t>
  </si>
  <si>
    <t>Landside</t>
  </si>
  <si>
    <t>19940</t>
  </si>
  <si>
    <t>00008</t>
  </si>
  <si>
    <t>Marketing and Communications</t>
  </si>
  <si>
    <t>00005</t>
  </si>
  <si>
    <t>00006</t>
  </si>
  <si>
    <t>Mechanical Maintenance</t>
  </si>
  <si>
    <t>00017</t>
  </si>
  <si>
    <t>Medical Clinic</t>
  </si>
  <si>
    <t>Mel Leong Plant</t>
  </si>
  <si>
    <t>19970</t>
  </si>
  <si>
    <t>924 Clearwater Drive</t>
  </si>
  <si>
    <t>Noise Abatement Monitoring</t>
  </si>
  <si>
    <t>00007</t>
  </si>
  <si>
    <t>Paint Shop</t>
  </si>
  <si>
    <t>00009</t>
  </si>
  <si>
    <t>00013</t>
  </si>
  <si>
    <t>Police</t>
  </si>
  <si>
    <t>20000</t>
  </si>
  <si>
    <t>873 Malcolm Road</t>
  </si>
  <si>
    <t>00016</t>
  </si>
  <si>
    <t>Security Access Office</t>
  </si>
  <si>
    <t>Security Operations Center</t>
  </si>
  <si>
    <t>00010</t>
  </si>
  <si>
    <t>Sheet Metal Shop</t>
  </si>
  <si>
    <t>00011</t>
  </si>
  <si>
    <t>00012</t>
  </si>
  <si>
    <t>Steam Shop</t>
  </si>
  <si>
    <t>00014</t>
  </si>
  <si>
    <t>Traffic Engineering (Landside)</t>
  </si>
  <si>
    <t>Airport &amp; Environmental Planni</t>
  </si>
  <si>
    <t>EEO</t>
  </si>
  <si>
    <t>00015</t>
  </si>
  <si>
    <t>Employment &amp; Community Partner</t>
  </si>
  <si>
    <t>Employment Quality Standards</t>
  </si>
  <si>
    <t>Facilities - Administration</t>
  </si>
  <si>
    <t>Finance</t>
  </si>
  <si>
    <t>Grand Hyatt SFO</t>
  </si>
  <si>
    <t>Human Resources</t>
  </si>
  <si>
    <t>Legal</t>
  </si>
  <si>
    <t>Lock Shop</t>
  </si>
  <si>
    <t>Noise Abatement Program</t>
  </si>
  <si>
    <t>Office of Chief  Business and</t>
  </si>
  <si>
    <t>Office of Chief Administration</t>
  </si>
  <si>
    <t>Office of Chief Operating Offi</t>
  </si>
  <si>
    <t>Office of Communication &amp; Mark</t>
  </si>
  <si>
    <t>Office of the Airport Director</t>
  </si>
  <si>
    <t>Operations &amp; Security - Admini</t>
  </si>
  <si>
    <t>Revenue Development &amp; Manageme</t>
  </si>
  <si>
    <t>SFO Data Center</t>
  </si>
  <si>
    <t>Small Business Affairs</t>
  </si>
  <si>
    <t>Utility Engineering</t>
  </si>
  <si>
    <t>Way Finding</t>
  </si>
  <si>
    <t>20070</t>
  </si>
  <si>
    <t>410 North McDonnell Road</t>
  </si>
  <si>
    <t>19990</t>
  </si>
  <si>
    <t>612 North McDonnell Road</t>
  </si>
  <si>
    <t>11815</t>
  </si>
  <si>
    <t>20020</t>
  </si>
  <si>
    <t>14 South Area Drive</t>
  </si>
  <si>
    <t>19980</t>
  </si>
  <si>
    <t>710 North McDonnell Road</t>
  </si>
  <si>
    <t>20030</t>
  </si>
  <si>
    <t>60 South McDonnell Road</t>
  </si>
  <si>
    <t>Revised 7.1.2023</t>
  </si>
  <si>
    <t>FSP_GLAM_AM_LOCATION_AREA</t>
  </si>
  <si>
    <t>Disposal date of replaced asset</t>
  </si>
  <si>
    <t>Date Asset ready for indended use</t>
  </si>
  <si>
    <t>New* or Replacement**
If Replacement, put Asset Tag # of Replaced Asset</t>
  </si>
  <si>
    <t>Emergency Operations Center</t>
  </si>
  <si>
    <t>infrastructure info Mgmt</t>
  </si>
  <si>
    <t>Tech Shop</t>
  </si>
  <si>
    <t>Section/Division:</t>
  </si>
  <si>
    <t>Location:</t>
  </si>
  <si>
    <t xml:space="preserve">3. If you have any questions, please contact Raymond Liang at raymond.x.liang@flysfo.com.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</si>
</sst>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0" x14ac:knownFonts="1">
    <font>
      <sz val="10"/>
      <name val="Times New Roman"/>
      <family val="1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2"/>
      <name val="Times New Roman"/>
      <family val="1"/>
    </font>
    <font>
      <sz val="10"/>
      <name val="Calibri"/>
      <family val="2"/>
    </font>
    <font>
      <sz val="9"/>
      <name val="Calibri"/>
      <family val="2"/>
    </font>
    <font>
      <b/>
      <sz val="14"/>
      <name val="Georgia"/>
      <family val="1"/>
    </font>
    <font>
      <sz val="9"/>
      <name val="Times New Roman"/>
      <family val="1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0.5"/>
      <name val="Calibri"/>
      <family val="2"/>
      <scheme val="minor"/>
    </font>
    <font>
      <b/>
      <u/>
      <sz val="10"/>
      <name val="Calibri"/>
      <family val="2"/>
      <scheme val="minor"/>
    </font>
    <font>
      <b/>
      <sz val="16"/>
      <name val="Georgia"/>
      <family val="1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18">
    <xf numFmtId="0" fontId="0" fillId="0" borderId="0" xfId="0"/>
    <xf numFmtId="0" fontId="3" fillId="0" borderId="0" xfId="0" applyFont="1"/>
    <xf numFmtId="0" fontId="8" fillId="0" borderId="0" xfId="0" applyFont="1" applyAlignment="1">
      <alignment wrapText="1"/>
    </xf>
    <xf numFmtId="0" fontId="8" fillId="0" borderId="0" xfId="0" applyFont="1"/>
    <xf numFmtId="0" fontId="9" fillId="0" borderId="2" xfId="0" applyFont="1" applyBorder="1" applyAlignment="1">
      <alignment horizontal="center" vertical="center"/>
    </xf>
    <xf numFmtId="0" fontId="9" fillId="0" borderId="0" xfId="0" applyFont="1"/>
    <xf numFmtId="0" fontId="3" fillId="0" borderId="0" xfId="0" applyFont="1" applyAlignment="1">
      <alignment vertical="center"/>
    </xf>
    <xf numFmtId="0" fontId="11" fillId="0" borderId="0" xfId="0" applyFont="1"/>
    <xf numFmtId="0" fontId="11" fillId="0" borderId="1" xfId="0" applyFont="1" applyBorder="1"/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11" fillId="0" borderId="4" xfId="0" applyFont="1" applyBorder="1"/>
    <xf numFmtId="0" fontId="12" fillId="0" borderId="0" xfId="0" applyFont="1"/>
    <xf numFmtId="0" fontId="11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left"/>
    </xf>
    <xf numFmtId="0" fontId="11" fillId="0" borderId="10" xfId="0" applyFont="1" applyBorder="1" applyAlignment="1">
      <alignment horizontal="left" vertical="center" textRotation="90"/>
    </xf>
    <xf numFmtId="0" fontId="11" fillId="0" borderId="10" xfId="0" applyFont="1" applyBorder="1" applyAlignment="1">
      <alignment vertical="center" textRotation="90"/>
    </xf>
    <xf numFmtId="0" fontId="6" fillId="0" borderId="0" xfId="0" applyFont="1"/>
    <xf numFmtId="0" fontId="11" fillId="0" borderId="0" xfId="0" applyFont="1" applyAlignment="1">
      <alignment vertical="top" wrapText="1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15" fillId="0" borderId="0" xfId="0" applyFont="1" applyAlignment="1">
      <alignment horizontal="center"/>
    </xf>
    <xf numFmtId="0" fontId="11" fillId="0" borderId="6" xfId="0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4" fillId="0" borderId="0" xfId="0" applyFont="1" applyAlignment="1">
      <alignment vertical="center"/>
    </xf>
    <xf numFmtId="0" fontId="13" fillId="0" borderId="0" xfId="0" applyFont="1"/>
    <xf numFmtId="0" fontId="5" fillId="0" borderId="0" xfId="0" applyFont="1" applyAlignment="1">
      <alignment vertical="center"/>
    </xf>
    <xf numFmtId="0" fontId="7" fillId="0" borderId="0" xfId="0" applyFont="1"/>
    <xf numFmtId="0" fontId="9" fillId="0" borderId="0" xfId="0" applyFont="1" applyAlignment="1">
      <alignment horizontal="left"/>
    </xf>
    <xf numFmtId="0" fontId="9" fillId="0" borderId="2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9" xfId="0" applyFont="1" applyBorder="1" applyAlignment="1">
      <alignment vertical="center" wrapText="1"/>
    </xf>
    <xf numFmtId="0" fontId="9" fillId="0" borderId="17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8" xfId="0" applyFont="1" applyBorder="1" applyAlignment="1">
      <alignment vertical="center" wrapText="1"/>
    </xf>
    <xf numFmtId="0" fontId="10" fillId="0" borderId="2" xfId="0" applyFont="1" applyBorder="1" applyAlignment="1">
      <alignment horizontal="left" vertical="center" wrapText="1"/>
    </xf>
    <xf numFmtId="0" fontId="17" fillId="0" borderId="0" xfId="0" applyFont="1"/>
    <xf numFmtId="0" fontId="9" fillId="0" borderId="0" xfId="0" applyFont="1" applyAlignment="1">
      <alignment horizontal="right"/>
    </xf>
    <xf numFmtId="14" fontId="9" fillId="0" borderId="0" xfId="0" applyNumberFormat="1" applyFont="1" applyAlignment="1">
      <alignment horizontal="center"/>
    </xf>
    <xf numFmtId="0" fontId="11" fillId="0" borderId="10" xfId="0" applyFont="1" applyBorder="1" applyAlignment="1">
      <alignment vertical="center" wrapText="1"/>
    </xf>
    <xf numFmtId="0" fontId="11" fillId="0" borderId="22" xfId="0" applyFont="1" applyBorder="1" applyAlignment="1">
      <alignment horizontal="left" vertical="center"/>
    </xf>
    <xf numFmtId="0" fontId="11" fillId="0" borderId="10" xfId="0" applyFont="1" applyBorder="1" applyAlignment="1">
      <alignment vertical="center"/>
    </xf>
    <xf numFmtId="0" fontId="11" fillId="0" borderId="0" xfId="0" applyFont="1" applyAlignment="1">
      <alignment horizontal="left" vertical="center"/>
    </xf>
    <xf numFmtId="0" fontId="11" fillId="0" borderId="6" xfId="0" applyFont="1" applyBorder="1" applyAlignment="1">
      <alignment vertical="center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 vertical="center"/>
    </xf>
    <xf numFmtId="49" fontId="9" fillId="0" borderId="27" xfId="1" applyNumberFormat="1" applyFont="1" applyFill="1" applyBorder="1" applyAlignment="1">
      <alignment horizontal="center" vertical="center"/>
    </xf>
    <xf numFmtId="43" fontId="9" fillId="0" borderId="9" xfId="1" applyFont="1" applyBorder="1" applyAlignment="1">
      <alignment horizontal="right" vertical="center" wrapText="1"/>
    </xf>
    <xf numFmtId="0" fontId="17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8" fillId="0" borderId="0" xfId="0" applyFont="1" applyAlignment="1">
      <alignment horizontal="left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10" fillId="0" borderId="9" xfId="0" applyFont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11" fillId="0" borderId="3" xfId="0" applyFont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1" fillId="0" borderId="16" xfId="0" applyFont="1" applyBorder="1" applyAlignment="1">
      <alignment horizontal="left"/>
    </xf>
    <xf numFmtId="0" fontId="12" fillId="0" borderId="0" xfId="0" applyFont="1" applyAlignment="1">
      <alignment horizontal="left" vertical="top" wrapText="1"/>
    </xf>
    <xf numFmtId="0" fontId="11" fillId="0" borderId="14" xfId="0" applyFont="1" applyBorder="1" applyAlignment="1">
      <alignment horizontal="center"/>
    </xf>
    <xf numFmtId="0" fontId="3" fillId="0" borderId="0" xfId="0" applyFont="1" applyAlignment="1">
      <alignment wrapText="1"/>
    </xf>
    <xf numFmtId="0" fontId="11" fillId="0" borderId="10" xfId="0" applyFont="1" applyBorder="1" applyAlignment="1">
      <alignment horizontal="left"/>
    </xf>
    <xf numFmtId="0" fontId="14" fillId="2" borderId="24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center" vertical="center" wrapText="1"/>
    </xf>
    <xf numFmtId="0" fontId="8" fillId="2" borderId="26" xfId="0" applyFont="1" applyFill="1" applyBorder="1" applyAlignment="1">
      <alignment horizontal="center" vertical="center" wrapText="1"/>
    </xf>
    <xf numFmtId="0" fontId="8" fillId="2" borderId="5" xfId="0" quotePrefix="1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14" fontId="11" fillId="0" borderId="0" xfId="0" applyNumberFormat="1" applyFont="1" applyAlignment="1">
      <alignment horizontal="center"/>
    </xf>
    <xf numFmtId="0" fontId="11" fillId="0" borderId="12" xfId="0" applyFont="1" applyBorder="1" applyAlignment="1">
      <alignment horizontal="center"/>
    </xf>
    <xf numFmtId="0" fontId="12" fillId="0" borderId="11" xfId="0" applyFont="1" applyBorder="1" applyAlignment="1">
      <alignment vertical="top" wrapText="1"/>
    </xf>
    <xf numFmtId="0" fontId="12" fillId="0" borderId="10" xfId="0" applyFont="1" applyBorder="1" applyAlignment="1">
      <alignment vertical="top"/>
    </xf>
    <xf numFmtId="0" fontId="12" fillId="0" borderId="11" xfId="0" applyFont="1" applyBorder="1" applyAlignment="1">
      <alignment vertical="top"/>
    </xf>
    <xf numFmtId="0" fontId="12" fillId="0" borderId="0" xfId="0" applyFont="1" applyAlignment="1">
      <alignment vertical="top" wrapText="1"/>
    </xf>
    <xf numFmtId="0" fontId="12" fillId="0" borderId="0" xfId="0" applyFont="1" applyAlignment="1">
      <alignment vertical="top"/>
    </xf>
    <xf numFmtId="0" fontId="11" fillId="0" borderId="7" xfId="0" applyFont="1" applyBorder="1" applyAlignment="1">
      <alignment horizontal="center"/>
    </xf>
    <xf numFmtId="0" fontId="11" fillId="0" borderId="30" xfId="0" applyFont="1" applyBorder="1" applyAlignment="1">
      <alignment horizontal="center"/>
    </xf>
    <xf numFmtId="0" fontId="12" fillId="0" borderId="0" xfId="0" applyFont="1" applyAlignment="1">
      <alignment horizontal="center" wrapText="1"/>
    </xf>
    <xf numFmtId="0" fontId="11" fillId="3" borderId="8" xfId="0" applyFont="1" applyFill="1" applyBorder="1"/>
    <xf numFmtId="0" fontId="11" fillId="3" borderId="12" xfId="0" applyFont="1" applyFill="1" applyBorder="1"/>
    <xf numFmtId="0" fontId="9" fillId="3" borderId="17" xfId="0" applyFont="1" applyFill="1" applyBorder="1" applyAlignment="1">
      <alignment vertical="center" wrapText="1"/>
    </xf>
    <xf numFmtId="49" fontId="9" fillId="3" borderId="2" xfId="0" applyNumberFormat="1" applyFont="1" applyFill="1" applyBorder="1" applyAlignment="1">
      <alignment horizontal="center" vertical="center"/>
    </xf>
    <xf numFmtId="0" fontId="16" fillId="2" borderId="26" xfId="0" applyFont="1" applyFill="1" applyBorder="1" applyAlignment="1">
      <alignment horizontal="center" vertical="center" wrapText="1"/>
    </xf>
    <xf numFmtId="1" fontId="9" fillId="0" borderId="0" xfId="1" applyNumberFormat="1" applyFont="1" applyFill="1" applyBorder="1" applyAlignment="1">
      <alignment horizontal="left" vertical="center"/>
    </xf>
    <xf numFmtId="0" fontId="19" fillId="0" borderId="0" xfId="0" applyFont="1"/>
    <xf numFmtId="0" fontId="1" fillId="0" borderId="0" xfId="0" applyFont="1"/>
    <xf numFmtId="0" fontId="3" fillId="0" borderId="0" xfId="0" applyFont="1"/>
    <xf numFmtId="0" fontId="11" fillId="0" borderId="15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8" fillId="0" borderId="20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1" fillId="0" borderId="0" xfId="0" applyFont="1"/>
    <xf numFmtId="0" fontId="15" fillId="0" borderId="20" xfId="0" applyFont="1" applyBorder="1" applyAlignment="1">
      <alignment horizontal="center"/>
    </xf>
    <xf numFmtId="0" fontId="15" fillId="0" borderId="19" xfId="0" applyFont="1" applyBorder="1" applyAlignment="1">
      <alignment horizontal="center"/>
    </xf>
    <xf numFmtId="0" fontId="15" fillId="0" borderId="21" xfId="0" applyFont="1" applyBorder="1" applyAlignment="1">
      <alignment horizontal="center"/>
    </xf>
    <xf numFmtId="0" fontId="12" fillId="0" borderId="10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2" fillId="0" borderId="11" xfId="0" applyFont="1" applyBorder="1" applyAlignment="1">
      <alignment horizontal="left" vertical="top" wrapText="1"/>
    </xf>
    <xf numFmtId="0" fontId="11" fillId="0" borderId="28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49" fontId="11" fillId="0" borderId="4" xfId="0" applyNumberFormat="1" applyFont="1" applyBorder="1" applyAlignment="1">
      <alignment horizontal="left"/>
    </xf>
    <xf numFmtId="0" fontId="12" fillId="0" borderId="0" xfId="0" applyFont="1" applyAlignment="1">
      <alignment horizontal="center" wrapText="1"/>
    </xf>
    <xf numFmtId="0" fontId="12" fillId="0" borderId="4" xfId="0" applyFont="1" applyBorder="1" applyAlignment="1">
      <alignment horizontal="center"/>
    </xf>
    <xf numFmtId="0" fontId="11" fillId="3" borderId="4" xfId="0" applyFont="1" applyFill="1" applyBorder="1" applyAlignment="1">
      <alignment horizontal="center"/>
    </xf>
    <xf numFmtId="0" fontId="11" fillId="3" borderId="13" xfId="0" applyFont="1" applyFill="1" applyBorder="1" applyAlignment="1">
      <alignment horizontal="center"/>
    </xf>
    <xf numFmtId="0" fontId="11" fillId="0" borderId="10" xfId="0" applyFont="1" applyBorder="1" applyAlignment="1">
      <alignment horizontal="left"/>
    </xf>
    <xf numFmtId="0" fontId="11" fillId="0" borderId="0" xfId="0" applyFont="1" applyAlignment="1">
      <alignment horizontal="left"/>
    </xf>
    <xf numFmtId="0" fontId="11" fillId="0" borderId="22" xfId="0" applyFont="1" applyBorder="1"/>
    <xf numFmtId="0" fontId="11" fillId="0" borderId="3" xfId="0" applyFont="1" applyBorder="1"/>
  </cellXfs>
  <cellStyles count="2">
    <cellStyle name="Comma" xfId="1" builtinId="3"/>
    <cellStyle name="Normal" xfId="0" builtinId="0"/>
  </cellStyles>
  <dxfs count="7">
    <dxf>
      <font>
        <color rgb="FF9C0006"/>
      </font>
      <fill>
        <patternFill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8286A3E-62D0-463A-9055-1AB1CB81CF3F}" name="Table1" displayName="Table1" ref="A4:D78" totalsRowShown="0" headerRowDxfId="6" dataDxfId="5">
  <autoFilter ref="A4:D78" xr:uid="{AFF81D9E-5E95-4A7D-B99E-9BFEA2106074}"/>
  <sortState xmlns:xlrd2="http://schemas.microsoft.com/office/spreadsheetml/2017/richdata2" ref="A5:D78">
    <sortCondition ref="B4:B78"/>
  </sortState>
  <tableColumns count="4">
    <tableColumn id="1" xr3:uid="{58258172-0CD4-4A7D-A9EF-99E494F9630D}" name="Area ID" dataDxfId="4"/>
    <tableColumn id="2" xr3:uid="{B97A74D4-CA1A-47C0-82EC-C7AF5DD70846}" name="Area Descr" dataDxfId="3"/>
    <tableColumn id="3" xr3:uid="{EE10284A-7146-4C33-BA11-B1D0B879FB39}" name="Location" dataDxfId="2"/>
    <tableColumn id="4" xr3:uid="{0CE1355D-5D83-4F2F-934F-9C41E13F67E8}" name="Location Descr" dataDxfId="1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T103"/>
  <sheetViews>
    <sheetView showGridLines="0" tabSelected="1" topLeftCell="A14" zoomScaleNormal="100" workbookViewId="0">
      <selection activeCell="F24" sqref="F24:F25"/>
    </sheetView>
  </sheetViews>
  <sheetFormatPr defaultColWidth="9.33203125" defaultRowHeight="15.75" x14ac:dyDescent="0.25"/>
  <cols>
    <col min="1" max="1" width="20.33203125" style="1" customWidth="1"/>
    <col min="2" max="2" width="34.6640625" style="1" customWidth="1"/>
    <col min="3" max="3" width="20.1640625" style="1" customWidth="1"/>
    <col min="4" max="4" width="16.1640625" style="1" bestFit="1" customWidth="1"/>
    <col min="5" max="5" width="29.1640625" style="1" customWidth="1"/>
    <col min="6" max="6" width="23" style="1" customWidth="1"/>
    <col min="7" max="7" width="14.83203125" style="1" customWidth="1"/>
    <col min="8" max="8" width="12.83203125" style="1" bestFit="1" customWidth="1"/>
    <col min="9" max="9" width="12.1640625" style="1" customWidth="1"/>
    <col min="10" max="10" width="15.1640625" style="1" customWidth="1"/>
    <col min="11" max="11" width="21" style="1" customWidth="1"/>
    <col min="12" max="12" width="26.33203125" style="1" customWidth="1"/>
    <col min="13" max="13" width="15.1640625" style="1" bestFit="1" customWidth="1"/>
    <col min="14" max="16" width="9.33203125" style="1" customWidth="1"/>
    <col min="17" max="17" width="23.5" style="1" bestFit="1" customWidth="1"/>
    <col min="18" max="19" width="20.33203125" style="1" customWidth="1"/>
    <col min="20" max="20" width="27.6640625" style="57" bestFit="1" customWidth="1"/>
    <col min="21" max="16384" width="9.33203125" style="1"/>
  </cols>
  <sheetData>
    <row r="1" spans="1:20" s="7" customFormat="1" ht="20.25" x14ac:dyDescent="0.3">
      <c r="A1" s="107" t="s">
        <v>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20"/>
      <c r="O1" s="20"/>
      <c r="P1" s="20"/>
      <c r="Q1" s="18"/>
      <c r="T1" s="15"/>
    </row>
    <row r="2" spans="1:20" s="7" customFormat="1" ht="20.25" x14ac:dyDescent="0.3">
      <c r="A2" s="107" t="s">
        <v>25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20"/>
      <c r="O2" s="20"/>
      <c r="P2" s="20"/>
      <c r="Q2" s="18"/>
      <c r="T2" s="15"/>
    </row>
    <row r="3" spans="1:20" s="7" customFormat="1" ht="2.4500000000000002" customHeight="1" x14ac:dyDescent="0.25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T3" s="15"/>
    </row>
    <row r="4" spans="1:20" s="7" customFormat="1" ht="29.45" customHeight="1" x14ac:dyDescent="0.25">
      <c r="A4" s="80" t="s">
        <v>198</v>
      </c>
      <c r="B4" s="109" t="s">
        <v>147</v>
      </c>
      <c r="C4" s="109"/>
      <c r="D4" s="110" t="str">
        <f>"Maintained by "&amp;B4</f>
        <v>Maintained by Security Access Office</v>
      </c>
      <c r="E4" s="110"/>
      <c r="F4" s="111" t="s">
        <v>77</v>
      </c>
      <c r="G4" s="111"/>
      <c r="H4" s="108" t="s">
        <v>199</v>
      </c>
      <c r="I4" s="108"/>
      <c r="J4" s="15" t="str">
        <f>_xlfn.XLOOKUP(B4,Table1[Area Descr],Table1[Location Descr])</f>
        <v>Terminal 1</v>
      </c>
      <c r="K4" s="13"/>
      <c r="L4" s="13"/>
      <c r="M4" s="13"/>
      <c r="O4" s="14"/>
      <c r="P4" s="14"/>
      <c r="Q4" s="14"/>
    </row>
    <row r="5" spans="1:20" s="7" customFormat="1" ht="6.75" customHeight="1" thickBot="1" x14ac:dyDescent="0.3"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T5" s="15"/>
    </row>
    <row r="6" spans="1:20" s="3" customFormat="1" ht="69" customHeight="1" x14ac:dyDescent="0.25">
      <c r="A6" s="65" t="s">
        <v>83</v>
      </c>
      <c r="B6" s="66" t="s">
        <v>31</v>
      </c>
      <c r="C6" s="67" t="s">
        <v>40</v>
      </c>
      <c r="D6" s="68" t="s">
        <v>39</v>
      </c>
      <c r="E6" s="67" t="s">
        <v>193</v>
      </c>
      <c r="F6" s="67" t="s">
        <v>49</v>
      </c>
      <c r="G6" s="67" t="s">
        <v>26</v>
      </c>
      <c r="H6" s="67" t="s">
        <v>45</v>
      </c>
      <c r="I6" s="69" t="s">
        <v>42</v>
      </c>
      <c r="J6" s="69" t="s">
        <v>43</v>
      </c>
      <c r="K6" s="85" t="s">
        <v>194</v>
      </c>
      <c r="L6" s="69" t="s">
        <v>41</v>
      </c>
      <c r="M6" s="69" t="s">
        <v>192</v>
      </c>
      <c r="N6" s="21"/>
      <c r="O6" s="21"/>
      <c r="P6" s="21"/>
      <c r="Q6" s="2"/>
      <c r="T6" s="53"/>
    </row>
    <row r="7" spans="1:20" s="5" customFormat="1" ht="30" customHeight="1" x14ac:dyDescent="0.25">
      <c r="A7" s="49"/>
      <c r="B7" s="83"/>
      <c r="C7" s="84"/>
      <c r="D7" s="84"/>
      <c r="E7" s="84"/>
      <c r="F7" s="86"/>
      <c r="G7" s="37"/>
      <c r="H7" s="4"/>
      <c r="I7" s="35" t="str">
        <f>IFERROR(VLOOKUP(H7,Profile.ID!$A$1:$B$20,2),"")</f>
        <v/>
      </c>
      <c r="J7" s="31"/>
      <c r="K7" s="50"/>
      <c r="L7" s="50"/>
      <c r="M7" s="56"/>
      <c r="T7" s="30"/>
    </row>
    <row r="8" spans="1:20" s="5" customFormat="1" ht="30" customHeight="1" x14ac:dyDescent="0.25">
      <c r="A8" s="49"/>
      <c r="B8" s="34"/>
      <c r="C8" s="35"/>
      <c r="D8" s="32"/>
      <c r="E8" s="33"/>
      <c r="F8" s="33"/>
      <c r="G8" s="37"/>
      <c r="H8" s="4"/>
      <c r="I8" s="35" t="str">
        <f>IFERROR(VLOOKUP(H8,Profile.ID!$A$1:$B$20,2),"")</f>
        <v/>
      </c>
      <c r="J8" s="31"/>
      <c r="K8" s="50"/>
      <c r="L8" s="50"/>
      <c r="M8" s="56"/>
      <c r="T8" s="30"/>
    </row>
    <row r="9" spans="1:20" s="5" customFormat="1" ht="30" customHeight="1" x14ac:dyDescent="0.25">
      <c r="A9" s="49"/>
      <c r="B9" s="34"/>
      <c r="C9" s="35"/>
      <c r="D9" s="32"/>
      <c r="E9" s="33"/>
      <c r="F9" s="33"/>
      <c r="G9" s="37"/>
      <c r="H9" s="4"/>
      <c r="I9" s="35" t="str">
        <f>IFERROR(VLOOKUP(H9,Profile.ID!$A$1:$B$20,2),"")</f>
        <v/>
      </c>
      <c r="J9" s="31"/>
      <c r="K9" s="50"/>
      <c r="L9" s="50"/>
      <c r="M9" s="56"/>
      <c r="T9" s="30"/>
    </row>
    <row r="10" spans="1:20" s="5" customFormat="1" ht="30" customHeight="1" x14ac:dyDescent="0.25">
      <c r="A10" s="49"/>
      <c r="B10" s="34"/>
      <c r="C10" s="35"/>
      <c r="D10" s="32"/>
      <c r="E10" s="33"/>
      <c r="F10" s="33"/>
      <c r="G10" s="37"/>
      <c r="H10" s="4"/>
      <c r="I10" s="35" t="str">
        <f>IFERROR(VLOOKUP(H10,Profile.ID!$A$1:$B$20,2),"")</f>
        <v/>
      </c>
      <c r="J10" s="31"/>
      <c r="K10" s="50"/>
      <c r="L10" s="50"/>
      <c r="M10" s="56"/>
      <c r="T10" s="30"/>
    </row>
    <row r="11" spans="1:20" s="10" customFormat="1" ht="30" customHeight="1" x14ac:dyDescent="0.2">
      <c r="A11" s="49"/>
      <c r="B11" s="34"/>
      <c r="C11" s="35"/>
      <c r="D11" s="32"/>
      <c r="E11" s="33"/>
      <c r="F11" s="33"/>
      <c r="G11" s="37"/>
      <c r="H11" s="4"/>
      <c r="I11" s="35" t="str">
        <f>IFERROR(VLOOKUP(H11,Profile.ID!$A$1:$B$20,2),"")</f>
        <v/>
      </c>
      <c r="J11" s="31"/>
      <c r="K11" s="50"/>
      <c r="L11" s="50"/>
      <c r="M11" s="56"/>
      <c r="T11" s="9"/>
    </row>
    <row r="12" spans="1:20" s="10" customFormat="1" ht="30" customHeight="1" x14ac:dyDescent="0.2">
      <c r="A12" s="49"/>
      <c r="B12" s="34"/>
      <c r="C12" s="35"/>
      <c r="D12" s="32"/>
      <c r="E12" s="33"/>
      <c r="F12" s="33"/>
      <c r="G12" s="37"/>
      <c r="H12" s="4"/>
      <c r="I12" s="35" t="str">
        <f>IFERROR(VLOOKUP(H12,Profile.ID!$A$1:$B$20,2),"")</f>
        <v/>
      </c>
      <c r="J12" s="31"/>
      <c r="K12" s="50"/>
      <c r="L12" s="50"/>
      <c r="M12" s="56"/>
      <c r="T12" s="9"/>
    </row>
    <row r="13" spans="1:20" s="10" customFormat="1" ht="30" customHeight="1" x14ac:dyDescent="0.2">
      <c r="A13" s="49"/>
      <c r="B13" s="34"/>
      <c r="C13" s="35"/>
      <c r="D13" s="32"/>
      <c r="E13" s="33"/>
      <c r="F13" s="33"/>
      <c r="G13" s="37"/>
      <c r="H13" s="4"/>
      <c r="I13" s="35" t="str">
        <f>IFERROR(VLOOKUP(H13,Profile.ID!$A$1:$B$20,2),"")</f>
        <v/>
      </c>
      <c r="J13" s="31"/>
      <c r="K13" s="56"/>
      <c r="L13" s="56"/>
      <c r="M13" s="56"/>
      <c r="T13" s="9"/>
    </row>
    <row r="14" spans="1:20" s="5" customFormat="1" ht="30" customHeight="1" x14ac:dyDescent="0.25">
      <c r="A14" s="49"/>
      <c r="B14" s="34"/>
      <c r="C14" s="35"/>
      <c r="D14" s="32"/>
      <c r="E14" s="33"/>
      <c r="F14" s="33"/>
      <c r="G14" s="37"/>
      <c r="H14" s="4"/>
      <c r="I14" s="35" t="str">
        <f>IFERROR(VLOOKUP(H14,Profile.ID!$A$1:$B$20,2),"")</f>
        <v/>
      </c>
      <c r="J14" s="31"/>
      <c r="K14" s="56"/>
      <c r="L14" s="56"/>
      <c r="M14" s="56"/>
      <c r="T14" s="30"/>
    </row>
    <row r="15" spans="1:20" s="10" customFormat="1" ht="30" customHeight="1" x14ac:dyDescent="0.2">
      <c r="A15" s="49"/>
      <c r="B15" s="34"/>
      <c r="C15" s="35"/>
      <c r="D15" s="32"/>
      <c r="E15" s="33"/>
      <c r="F15" s="33"/>
      <c r="G15" s="37"/>
      <c r="H15" s="4"/>
      <c r="I15" s="35" t="str">
        <f>IFERROR(VLOOKUP(H15,Profile.ID!$A$1:$B$20,2),"")</f>
        <v/>
      </c>
      <c r="J15" s="31"/>
      <c r="K15" s="56"/>
      <c r="L15" s="56"/>
      <c r="M15" s="56"/>
      <c r="T15" s="9"/>
    </row>
    <row r="16" spans="1:20" s="10" customFormat="1" ht="30" customHeight="1" x14ac:dyDescent="0.2">
      <c r="A16" s="49"/>
      <c r="B16" s="34"/>
      <c r="C16" s="35"/>
      <c r="D16" s="32"/>
      <c r="E16" s="33"/>
      <c r="F16" s="33"/>
      <c r="G16" s="37"/>
      <c r="H16" s="4"/>
      <c r="I16" s="35" t="str">
        <f>IFERROR(VLOOKUP(H16,Profile.ID!$A$1:$B$20,2),"")</f>
        <v/>
      </c>
      <c r="J16" s="31"/>
      <c r="K16" s="56"/>
      <c r="L16" s="56"/>
      <c r="M16" s="56"/>
      <c r="T16" s="9"/>
    </row>
    <row r="17" spans="1:20" s="10" customFormat="1" ht="30" customHeight="1" x14ac:dyDescent="0.2">
      <c r="A17" s="49"/>
      <c r="B17" s="34"/>
      <c r="C17" s="35"/>
      <c r="D17" s="32"/>
      <c r="E17" s="33"/>
      <c r="F17" s="33"/>
      <c r="G17" s="37"/>
      <c r="H17" s="4"/>
      <c r="I17" s="35" t="str">
        <f>IFERROR(VLOOKUP(H17,Profile.ID!$A$1:$B$20,2),"")</f>
        <v/>
      </c>
      <c r="J17" s="31"/>
      <c r="K17" s="56"/>
      <c r="L17" s="56"/>
      <c r="M17" s="56"/>
      <c r="T17" s="9"/>
    </row>
    <row r="18" spans="1:20" s="10" customFormat="1" ht="30" customHeight="1" thickBot="1" x14ac:dyDescent="0.25">
      <c r="A18" s="49"/>
      <c r="B18" s="34"/>
      <c r="C18" s="36"/>
      <c r="D18" s="33"/>
      <c r="E18" s="36"/>
      <c r="F18" s="36"/>
      <c r="G18" s="37"/>
      <c r="H18" s="4"/>
      <c r="I18" s="35" t="str">
        <f>IFERROR(VLOOKUP(H18,Profile.ID!$A$1:$B$20,2),"")</f>
        <v/>
      </c>
      <c r="J18" s="31"/>
      <c r="K18" s="32"/>
      <c r="L18" s="32"/>
      <c r="M18" s="32"/>
      <c r="T18" s="9"/>
    </row>
    <row r="19" spans="1:20" s="10" customFormat="1" ht="21.6" customHeight="1" thickBot="1" x14ac:dyDescent="0.35">
      <c r="A19" s="116" t="s">
        <v>75</v>
      </c>
      <c r="B19" s="117"/>
      <c r="C19" s="113"/>
      <c r="D19" s="113"/>
      <c r="E19" s="82"/>
      <c r="F19" s="100" t="s">
        <v>27</v>
      </c>
      <c r="G19" s="101"/>
      <c r="H19" s="101"/>
      <c r="I19" s="101"/>
      <c r="J19" s="101"/>
      <c r="K19" s="101"/>
      <c r="L19" s="101"/>
      <c r="M19" s="102"/>
      <c r="T19" s="9"/>
    </row>
    <row r="20" spans="1:20" s="10" customFormat="1" ht="12.95" customHeight="1" x14ac:dyDescent="0.25">
      <c r="A20" s="64"/>
      <c r="B20" s="15"/>
      <c r="C20" s="94" t="s">
        <v>3</v>
      </c>
      <c r="D20" s="94"/>
      <c r="E20" s="13" t="s">
        <v>1</v>
      </c>
      <c r="F20" s="103" t="s">
        <v>82</v>
      </c>
      <c r="G20" s="104"/>
      <c r="H20" s="104"/>
      <c r="I20" s="104"/>
      <c r="J20" s="104"/>
      <c r="K20" s="104"/>
      <c r="L20" s="104"/>
      <c r="M20" s="105"/>
      <c r="T20" s="9"/>
    </row>
    <row r="21" spans="1:20" s="6" customFormat="1" ht="23.1" customHeight="1" x14ac:dyDescent="0.25">
      <c r="A21" s="114" t="s">
        <v>74</v>
      </c>
      <c r="B21" s="115"/>
      <c r="C21" s="112"/>
      <c r="D21" s="112"/>
      <c r="E21" s="81"/>
      <c r="F21" s="103"/>
      <c r="G21" s="104"/>
      <c r="H21" s="104"/>
      <c r="I21" s="104"/>
      <c r="J21" s="104"/>
      <c r="K21" s="104"/>
      <c r="L21" s="104"/>
      <c r="M21" s="105"/>
      <c r="T21" s="54"/>
    </row>
    <row r="22" spans="1:20" s="7" customFormat="1" ht="18.75" x14ac:dyDescent="0.3">
      <c r="A22" s="16"/>
      <c r="B22" s="15"/>
      <c r="C22" s="106" t="s">
        <v>3</v>
      </c>
      <c r="D22" s="106"/>
      <c r="E22" s="13" t="s">
        <v>2</v>
      </c>
      <c r="F22" s="103" t="s">
        <v>79</v>
      </c>
      <c r="G22" s="104"/>
      <c r="H22" s="104"/>
      <c r="I22" s="104"/>
      <c r="J22" s="104"/>
      <c r="K22" s="104"/>
      <c r="L22" s="104"/>
      <c r="M22" s="105"/>
      <c r="N22" s="22"/>
      <c r="O22" s="22"/>
      <c r="P22" s="22"/>
    </row>
    <row r="23" spans="1:20" ht="23.1" customHeight="1" x14ac:dyDescent="0.25">
      <c r="A23" s="114" t="s">
        <v>73</v>
      </c>
      <c r="B23" s="115"/>
      <c r="C23" s="112"/>
      <c r="D23" s="112"/>
      <c r="E23" s="81"/>
      <c r="F23" s="74" t="s">
        <v>200</v>
      </c>
      <c r="G23" s="76"/>
      <c r="H23" s="76"/>
      <c r="I23" s="76"/>
      <c r="J23" s="76"/>
      <c r="K23" s="76"/>
      <c r="L23" s="76"/>
      <c r="M23" s="73"/>
      <c r="N23" s="61"/>
      <c r="O23" s="61"/>
      <c r="P23" s="61"/>
    </row>
    <row r="24" spans="1:20" x14ac:dyDescent="0.25">
      <c r="A24" s="16"/>
      <c r="B24" s="15"/>
      <c r="C24" s="106" t="s">
        <v>3</v>
      </c>
      <c r="D24" s="106"/>
      <c r="E24" s="13" t="s">
        <v>2</v>
      </c>
      <c r="F24" s="74" t="s">
        <v>80</v>
      </c>
      <c r="G24" s="77"/>
      <c r="H24" s="77"/>
      <c r="I24" s="77"/>
      <c r="J24" s="77"/>
      <c r="K24" s="77"/>
      <c r="L24" s="77"/>
      <c r="M24" s="75"/>
      <c r="N24" s="61"/>
      <c r="O24" s="61"/>
      <c r="P24" s="61"/>
    </row>
    <row r="25" spans="1:20" s="7" customFormat="1" ht="23.1" customHeight="1" x14ac:dyDescent="0.25">
      <c r="A25" s="114" t="s">
        <v>76</v>
      </c>
      <c r="B25" s="115"/>
      <c r="C25" s="112"/>
      <c r="D25" s="112"/>
      <c r="E25" s="81"/>
      <c r="F25" s="74" t="s">
        <v>81</v>
      </c>
      <c r="G25" s="77"/>
      <c r="H25" s="77"/>
      <c r="I25" s="77"/>
      <c r="J25" s="77"/>
      <c r="K25" s="77"/>
      <c r="L25" s="77"/>
      <c r="M25" s="75"/>
      <c r="N25" s="61"/>
      <c r="O25" s="61"/>
      <c r="P25" s="61"/>
    </row>
    <row r="26" spans="1:20" s="7" customFormat="1" ht="12.95" customHeight="1" thickBot="1" x14ac:dyDescent="0.3">
      <c r="A26" s="17"/>
      <c r="C26" s="90" t="s">
        <v>47</v>
      </c>
      <c r="D26" s="90"/>
      <c r="E26" s="91"/>
      <c r="F26" s="23"/>
      <c r="G26" s="24"/>
      <c r="H26" s="24"/>
      <c r="I26" s="24"/>
      <c r="J26" s="24"/>
      <c r="K26" s="24"/>
      <c r="L26" s="24"/>
      <c r="M26" s="25"/>
      <c r="N26" s="61"/>
      <c r="O26" s="61"/>
      <c r="P26" s="61"/>
    </row>
    <row r="27" spans="1:20" ht="13.5" customHeight="1" thickBot="1" x14ac:dyDescent="0.3">
      <c r="A27" s="95" t="s">
        <v>28</v>
      </c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  <c r="M27" s="97"/>
      <c r="N27" s="61"/>
      <c r="O27" s="61"/>
      <c r="P27" s="61"/>
    </row>
    <row r="28" spans="1:20" s="7" customFormat="1" ht="18" customHeight="1" x14ac:dyDescent="0.25">
      <c r="A28" s="41" t="s">
        <v>29</v>
      </c>
      <c r="B28" s="11"/>
      <c r="C28" s="98" t="s">
        <v>44</v>
      </c>
      <c r="D28" s="98"/>
      <c r="E28" s="59"/>
      <c r="F28" s="42" t="s">
        <v>78</v>
      </c>
      <c r="G28" s="93"/>
      <c r="H28" s="93"/>
      <c r="I28" s="93"/>
      <c r="J28" s="93"/>
      <c r="K28" s="58" t="s">
        <v>2</v>
      </c>
      <c r="L28" s="58"/>
      <c r="M28" s="72"/>
      <c r="N28" s="19"/>
      <c r="O28" s="19"/>
      <c r="P28" s="19"/>
    </row>
    <row r="29" spans="1:20" s="7" customFormat="1" ht="18" customHeight="1" x14ac:dyDescent="0.25">
      <c r="A29" s="43" t="s">
        <v>30</v>
      </c>
      <c r="B29" s="62"/>
      <c r="C29" s="94" t="s">
        <v>48</v>
      </c>
      <c r="D29" s="94"/>
      <c r="E29" s="60"/>
      <c r="F29" s="44"/>
      <c r="G29" s="92"/>
      <c r="H29" s="92"/>
      <c r="I29" s="92"/>
      <c r="J29" s="92"/>
      <c r="K29" s="13"/>
      <c r="L29" s="13"/>
      <c r="M29" s="79"/>
      <c r="N29" s="19"/>
      <c r="O29" s="19"/>
      <c r="P29" s="19"/>
    </row>
    <row r="30" spans="1:20" ht="4.3499999999999996" customHeight="1" thickBot="1" x14ac:dyDescent="0.3">
      <c r="A30" s="45"/>
      <c r="B30" s="8"/>
      <c r="C30" s="47"/>
      <c r="D30" s="46"/>
      <c r="E30" s="46"/>
      <c r="F30" s="48"/>
      <c r="G30" s="48"/>
      <c r="H30" s="47"/>
      <c r="I30" s="47"/>
      <c r="J30" s="47"/>
      <c r="K30" s="47"/>
      <c r="L30" s="47"/>
      <c r="M30" s="78"/>
      <c r="N30" s="7"/>
      <c r="O30" s="7"/>
      <c r="P30" s="7"/>
    </row>
    <row r="31" spans="1:20" x14ac:dyDescent="0.25">
      <c r="A31" s="70"/>
      <c r="B31" s="7"/>
      <c r="C31" s="13"/>
      <c r="D31" s="71"/>
      <c r="E31" s="71"/>
      <c r="F31" s="44"/>
      <c r="G31" s="44"/>
      <c r="H31" s="13"/>
      <c r="I31" s="13"/>
      <c r="J31" s="13"/>
      <c r="K31" s="13"/>
      <c r="L31" s="13"/>
      <c r="M31" s="13"/>
      <c r="N31" s="7"/>
      <c r="O31" s="7"/>
      <c r="P31" s="7"/>
    </row>
    <row r="32" spans="1:20" s="7" customFormat="1" ht="19.5" customHeight="1" x14ac:dyDescent="0.25">
      <c r="C32" s="12"/>
      <c r="D32" s="12"/>
      <c r="E32" s="12"/>
      <c r="F32" s="12"/>
      <c r="G32" s="12"/>
      <c r="K32" s="39" t="s">
        <v>37</v>
      </c>
      <c r="L32" s="39"/>
      <c r="M32" s="40">
        <v>45474</v>
      </c>
    </row>
    <row r="33" spans="1:20" s="7" customFormat="1" ht="19.5" customHeight="1" x14ac:dyDescent="0.25">
      <c r="B33" s="99"/>
      <c r="C33" s="99"/>
      <c r="Q33" s="14"/>
    </row>
    <row r="34" spans="1:20" ht="16.5" customHeight="1" x14ac:dyDescent="0.25">
      <c r="B34" s="89"/>
      <c r="C34" s="89"/>
      <c r="D34" s="30"/>
      <c r="E34" s="30"/>
      <c r="N34" s="5"/>
      <c r="O34" s="5"/>
      <c r="P34" s="5"/>
      <c r="T34" s="30"/>
    </row>
    <row r="35" spans="1:20" s="7" customFormat="1" ht="16.5" customHeight="1" x14ac:dyDescent="0.25">
      <c r="A35" s="1"/>
      <c r="B35" s="89"/>
      <c r="C35" s="89"/>
      <c r="D35" s="1"/>
      <c r="E35" s="1"/>
      <c r="F35" s="1"/>
      <c r="G35" s="1"/>
      <c r="H35" s="1"/>
      <c r="I35" s="1"/>
      <c r="J35" s="1"/>
      <c r="K35" s="1"/>
      <c r="L35" s="1"/>
      <c r="M35" s="1"/>
      <c r="N35" s="5"/>
      <c r="O35" s="5"/>
      <c r="P35" s="5"/>
      <c r="T35" s="52"/>
    </row>
    <row r="36" spans="1:20" s="7" customFormat="1" x14ac:dyDescent="0.25">
      <c r="A36" s="1"/>
      <c r="B36" s="89"/>
      <c r="C36" s="89"/>
      <c r="D36" s="1"/>
      <c r="E36" s="1"/>
      <c r="F36" s="1"/>
      <c r="G36" s="1"/>
      <c r="H36" s="1"/>
      <c r="I36" s="1"/>
      <c r="J36" s="1"/>
      <c r="K36" s="1"/>
      <c r="L36" s="1"/>
      <c r="M36" s="1"/>
      <c r="T36" s="52"/>
    </row>
    <row r="37" spans="1:20" x14ac:dyDescent="0.25">
      <c r="B37" s="89"/>
      <c r="C37" s="89"/>
      <c r="T37" s="52"/>
    </row>
    <row r="38" spans="1:20" x14ac:dyDescent="0.25">
      <c r="B38" s="89"/>
      <c r="C38" s="89"/>
      <c r="T38" s="52"/>
    </row>
    <row r="39" spans="1:20" x14ac:dyDescent="0.25">
      <c r="B39" s="89"/>
      <c r="C39" s="89"/>
      <c r="T39" s="52"/>
    </row>
    <row r="40" spans="1:20" x14ac:dyDescent="0.25">
      <c r="B40" s="89"/>
      <c r="C40" s="89"/>
      <c r="T40" s="52"/>
    </row>
    <row r="41" spans="1:20" x14ac:dyDescent="0.25">
      <c r="B41" s="89"/>
      <c r="C41" s="89"/>
      <c r="T41" s="52"/>
    </row>
    <row r="42" spans="1:20" x14ac:dyDescent="0.25">
      <c r="B42" s="89"/>
      <c r="C42" s="89"/>
      <c r="T42" s="52"/>
    </row>
    <row r="43" spans="1:20" x14ac:dyDescent="0.25">
      <c r="B43" s="89"/>
      <c r="C43" s="89"/>
      <c r="T43" s="52"/>
    </row>
    <row r="44" spans="1:20" x14ac:dyDescent="0.25">
      <c r="B44" s="89"/>
      <c r="C44" s="89"/>
      <c r="T44" s="7"/>
    </row>
    <row r="45" spans="1:20" x14ac:dyDescent="0.25">
      <c r="B45" s="89"/>
      <c r="C45" s="89"/>
      <c r="T45" s="7"/>
    </row>
    <row r="46" spans="1:20" x14ac:dyDescent="0.25">
      <c r="B46" s="89"/>
      <c r="C46" s="89"/>
    </row>
    <row r="47" spans="1:20" x14ac:dyDescent="0.25">
      <c r="B47" s="89"/>
      <c r="C47" s="89"/>
      <c r="T47" s="7"/>
    </row>
    <row r="48" spans="1:20" x14ac:dyDescent="0.25">
      <c r="B48" s="89"/>
      <c r="C48" s="89"/>
      <c r="T48" s="7"/>
    </row>
    <row r="49" spans="2:18" x14ac:dyDescent="0.25">
      <c r="B49" s="89"/>
      <c r="C49" s="89"/>
    </row>
    <row r="50" spans="2:18" x14ac:dyDescent="0.25">
      <c r="B50" s="89"/>
      <c r="C50" s="89"/>
    </row>
    <row r="51" spans="2:18" x14ac:dyDescent="0.25">
      <c r="B51" s="89"/>
      <c r="C51" s="89"/>
    </row>
    <row r="53" spans="2:18" x14ac:dyDescent="0.25">
      <c r="Q53" s="63"/>
    </row>
    <row r="55" spans="2:18" x14ac:dyDescent="0.25">
      <c r="R55" s="27"/>
    </row>
    <row r="56" spans="2:18" x14ac:dyDescent="0.25">
      <c r="R56" s="27"/>
    </row>
    <row r="57" spans="2:18" x14ac:dyDescent="0.25">
      <c r="R57" s="27"/>
    </row>
    <row r="58" spans="2:18" x14ac:dyDescent="0.25">
      <c r="R58" s="27"/>
    </row>
    <row r="59" spans="2:18" x14ac:dyDescent="0.25">
      <c r="R59" s="27"/>
    </row>
    <row r="60" spans="2:18" x14ac:dyDescent="0.25">
      <c r="R60" s="27"/>
    </row>
    <row r="61" spans="2:18" x14ac:dyDescent="0.25">
      <c r="R61" s="27"/>
    </row>
    <row r="62" spans="2:18" x14ac:dyDescent="0.25">
      <c r="R62" s="27"/>
    </row>
    <row r="63" spans="2:18" x14ac:dyDescent="0.25">
      <c r="R63" s="27"/>
    </row>
    <row r="64" spans="2:18" x14ac:dyDescent="0.25">
      <c r="R64" s="27"/>
    </row>
    <row r="65" spans="18:20" x14ac:dyDescent="0.25">
      <c r="R65" s="27"/>
      <c r="T65" s="52"/>
    </row>
    <row r="66" spans="18:20" x14ac:dyDescent="0.25">
      <c r="R66" s="27"/>
      <c r="T66" s="52"/>
    </row>
    <row r="67" spans="18:20" x14ac:dyDescent="0.25">
      <c r="R67" s="27"/>
      <c r="S67" s="29"/>
      <c r="T67" s="52"/>
    </row>
    <row r="68" spans="18:20" x14ac:dyDescent="0.25">
      <c r="R68" s="27"/>
      <c r="T68" s="52"/>
    </row>
    <row r="69" spans="18:20" x14ac:dyDescent="0.25">
      <c r="R69" s="27"/>
      <c r="S69" s="29"/>
      <c r="T69" s="52"/>
    </row>
    <row r="70" spans="18:20" x14ac:dyDescent="0.25">
      <c r="R70" s="29"/>
      <c r="S70" s="29"/>
      <c r="T70" s="55"/>
    </row>
    <row r="71" spans="18:20" x14ac:dyDescent="0.25">
      <c r="R71" s="29"/>
      <c r="T71" s="55"/>
    </row>
    <row r="72" spans="18:20" x14ac:dyDescent="0.25">
      <c r="R72" s="29"/>
    </row>
    <row r="73" spans="18:20" x14ac:dyDescent="0.25">
      <c r="R73" s="29"/>
    </row>
    <row r="74" spans="18:20" x14ac:dyDescent="0.25">
      <c r="R74" s="29"/>
    </row>
    <row r="75" spans="18:20" x14ac:dyDescent="0.25">
      <c r="R75" s="29"/>
    </row>
    <row r="76" spans="18:20" x14ac:dyDescent="0.25">
      <c r="R76" s="29"/>
    </row>
    <row r="77" spans="18:20" x14ac:dyDescent="0.25">
      <c r="R77" s="29"/>
    </row>
    <row r="78" spans="18:20" x14ac:dyDescent="0.25">
      <c r="R78" s="29"/>
    </row>
    <row r="79" spans="18:20" x14ac:dyDescent="0.25">
      <c r="R79" s="29"/>
    </row>
    <row r="80" spans="18:20" x14ac:dyDescent="0.25">
      <c r="R80" s="29"/>
    </row>
    <row r="81" spans="18:20" x14ac:dyDescent="0.25">
      <c r="R81" s="29"/>
    </row>
    <row r="82" spans="18:20" x14ac:dyDescent="0.25">
      <c r="R82" s="29"/>
    </row>
    <row r="83" spans="18:20" x14ac:dyDescent="0.25">
      <c r="R83" s="29"/>
    </row>
    <row r="84" spans="18:20" x14ac:dyDescent="0.25">
      <c r="R84" s="29"/>
    </row>
    <row r="85" spans="18:20" x14ac:dyDescent="0.25">
      <c r="R85" s="29"/>
    </row>
    <row r="86" spans="18:20" x14ac:dyDescent="0.25">
      <c r="R86" s="29"/>
    </row>
    <row r="87" spans="18:20" x14ac:dyDescent="0.25">
      <c r="R87" s="29"/>
    </row>
    <row r="88" spans="18:20" x14ac:dyDescent="0.25">
      <c r="R88" s="29"/>
    </row>
    <row r="89" spans="18:20" x14ac:dyDescent="0.25">
      <c r="R89" s="29"/>
    </row>
    <row r="90" spans="18:20" x14ac:dyDescent="0.25">
      <c r="R90" s="29"/>
    </row>
    <row r="91" spans="18:20" x14ac:dyDescent="0.25">
      <c r="R91" s="29"/>
    </row>
    <row r="92" spans="18:20" x14ac:dyDescent="0.25">
      <c r="R92" s="29"/>
    </row>
    <row r="93" spans="18:20" x14ac:dyDescent="0.25">
      <c r="R93" s="29"/>
      <c r="T93" s="55"/>
    </row>
    <row r="94" spans="18:20" x14ac:dyDescent="0.25">
      <c r="R94" s="29"/>
      <c r="S94" s="29"/>
      <c r="T94" s="55"/>
    </row>
    <row r="95" spans="18:20" x14ac:dyDescent="0.25">
      <c r="R95" s="29"/>
      <c r="T95" s="55"/>
    </row>
    <row r="96" spans="18:20" x14ac:dyDescent="0.25">
      <c r="R96" s="29"/>
      <c r="T96" s="55"/>
    </row>
    <row r="97" spans="18:20" x14ac:dyDescent="0.25">
      <c r="R97" s="29"/>
      <c r="T97" s="55"/>
    </row>
    <row r="98" spans="18:20" x14ac:dyDescent="0.25">
      <c r="R98" s="29"/>
      <c r="S98" s="29"/>
      <c r="T98" s="55"/>
    </row>
    <row r="99" spans="18:20" x14ac:dyDescent="0.25">
      <c r="R99" s="29"/>
      <c r="S99" s="29"/>
      <c r="T99" s="55"/>
    </row>
    <row r="100" spans="18:20" x14ac:dyDescent="0.25">
      <c r="R100" s="29"/>
      <c r="S100" s="29"/>
      <c r="T100" s="55"/>
    </row>
    <row r="101" spans="18:20" x14ac:dyDescent="0.25">
      <c r="R101" s="29"/>
      <c r="S101" s="29"/>
      <c r="T101" s="55"/>
    </row>
    <row r="102" spans="18:20" x14ac:dyDescent="0.25">
      <c r="R102" s="29"/>
      <c r="S102" s="29"/>
      <c r="T102" s="55"/>
    </row>
    <row r="103" spans="18:20" x14ac:dyDescent="0.25">
      <c r="R103" s="29"/>
      <c r="S103" s="29"/>
      <c r="T103" s="55"/>
    </row>
  </sheetData>
  <mergeCells count="46">
    <mergeCell ref="A25:B25"/>
    <mergeCell ref="C24:D24"/>
    <mergeCell ref="A23:B23"/>
    <mergeCell ref="C25:D25"/>
    <mergeCell ref="C23:D23"/>
    <mergeCell ref="A1:M1"/>
    <mergeCell ref="A2:M2"/>
    <mergeCell ref="H4:I4"/>
    <mergeCell ref="B4:C4"/>
    <mergeCell ref="D4:E4"/>
    <mergeCell ref="F4:G4"/>
    <mergeCell ref="B5:M5"/>
    <mergeCell ref="F19:M19"/>
    <mergeCell ref="C20:D20"/>
    <mergeCell ref="F20:M21"/>
    <mergeCell ref="C22:D22"/>
    <mergeCell ref="F22:M22"/>
    <mergeCell ref="C21:D21"/>
    <mergeCell ref="C19:D19"/>
    <mergeCell ref="A21:B21"/>
    <mergeCell ref="A19:B19"/>
    <mergeCell ref="B38:C38"/>
    <mergeCell ref="C29:D29"/>
    <mergeCell ref="A27:M27"/>
    <mergeCell ref="C28:D28"/>
    <mergeCell ref="B33:C33"/>
    <mergeCell ref="B34:C34"/>
    <mergeCell ref="B35:C35"/>
    <mergeCell ref="B36:C36"/>
    <mergeCell ref="B37:C37"/>
    <mergeCell ref="B51:C51"/>
    <mergeCell ref="C26:E26"/>
    <mergeCell ref="G29:J29"/>
    <mergeCell ref="G28:J28"/>
    <mergeCell ref="B45:C45"/>
    <mergeCell ref="B46:C46"/>
    <mergeCell ref="B47:C47"/>
    <mergeCell ref="B48:C48"/>
    <mergeCell ref="B49:C49"/>
    <mergeCell ref="B50:C50"/>
    <mergeCell ref="B39:C39"/>
    <mergeCell ref="B40:C40"/>
    <mergeCell ref="B41:C41"/>
    <mergeCell ref="B42:C42"/>
    <mergeCell ref="B43:C43"/>
    <mergeCell ref="B44:C44"/>
  </mergeCells>
  <printOptions horizontalCentered="1"/>
  <pageMargins left="0" right="0" top="0.5" bottom="0" header="0.3" footer="0.3"/>
  <pageSetup scale="67" fitToHeight="0" orientation="landscape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400-000002000000}">
          <x14:formula1>
            <xm:f>Profile.ID!$A$2:$A$20</xm:f>
          </x14:formula1>
          <xm:sqref>H7:H18</xm:sqref>
        </x14:dataValidation>
        <x14:dataValidation type="list" allowBlank="1" showInputMessage="1" showErrorMessage="1" prompt="Select from drop-down list." xr:uid="{14186D4D-1AF3-43F8-A90D-37DB81CC576E}">
          <x14:formula1>
            <xm:f>Area.Location!$B$5:$B$78</xm:f>
          </x14:formula1>
          <xm:sqref>B4:C4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B885A-E1A8-4E29-9CE7-E42CF3336B9E}">
  <dimension ref="A1"/>
  <sheetViews>
    <sheetView workbookViewId="0">
      <selection activeCell="E22" sqref="E22"/>
    </sheetView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81D9E-5E95-4A7D-B99E-9BFEA2106074}">
  <dimension ref="A1:E78"/>
  <sheetViews>
    <sheetView workbookViewId="0">
      <selection activeCell="B5" sqref="B5"/>
    </sheetView>
  </sheetViews>
  <sheetFormatPr defaultRowHeight="12.75" x14ac:dyDescent="0.2"/>
  <cols>
    <col min="1" max="1" width="11.33203125" bestFit="1" customWidth="1"/>
    <col min="2" max="2" width="34.83203125" bestFit="1" customWidth="1"/>
    <col min="3" max="3" width="12.5" bestFit="1" customWidth="1"/>
    <col min="4" max="4" width="30.6640625" bestFit="1" customWidth="1"/>
  </cols>
  <sheetData>
    <row r="1" spans="1:4" x14ac:dyDescent="0.2">
      <c r="A1" t="s">
        <v>190</v>
      </c>
    </row>
    <row r="2" spans="1:4" x14ac:dyDescent="0.2">
      <c r="A2" t="s">
        <v>191</v>
      </c>
    </row>
    <row r="4" spans="1:4" ht="15" x14ac:dyDescent="0.25">
      <c r="A4" s="87" t="s">
        <v>72</v>
      </c>
      <c r="B4" s="87" t="s">
        <v>84</v>
      </c>
      <c r="C4" s="87" t="s">
        <v>33</v>
      </c>
      <c r="D4" s="87" t="s">
        <v>85</v>
      </c>
    </row>
    <row r="5" spans="1:4" ht="15" x14ac:dyDescent="0.25">
      <c r="A5" s="88" t="s">
        <v>86</v>
      </c>
      <c r="B5" s="88" t="s">
        <v>10</v>
      </c>
      <c r="C5" s="88" t="s">
        <v>87</v>
      </c>
      <c r="D5" s="88" t="s">
        <v>88</v>
      </c>
    </row>
    <row r="6" spans="1:4" ht="15" x14ac:dyDescent="0.25">
      <c r="A6" s="88" t="s">
        <v>86</v>
      </c>
      <c r="B6" s="88" t="s">
        <v>89</v>
      </c>
      <c r="C6" s="88" t="s">
        <v>90</v>
      </c>
      <c r="D6" s="88" t="s">
        <v>91</v>
      </c>
    </row>
    <row r="7" spans="1:4" ht="15" x14ac:dyDescent="0.25">
      <c r="A7" s="88" t="s">
        <v>86</v>
      </c>
      <c r="B7" s="88" t="s">
        <v>156</v>
      </c>
      <c r="C7" s="88" t="s">
        <v>179</v>
      </c>
      <c r="D7" s="88" t="s">
        <v>180</v>
      </c>
    </row>
    <row r="8" spans="1:4" ht="15" x14ac:dyDescent="0.25">
      <c r="A8" s="88" t="s">
        <v>86</v>
      </c>
      <c r="B8" s="88" t="s">
        <v>92</v>
      </c>
      <c r="C8" s="88" t="s">
        <v>93</v>
      </c>
      <c r="D8" s="88" t="s">
        <v>94</v>
      </c>
    </row>
    <row r="9" spans="1:4" ht="15" x14ac:dyDescent="0.25">
      <c r="A9" s="88" t="s">
        <v>86</v>
      </c>
      <c r="B9" s="88" t="s">
        <v>95</v>
      </c>
      <c r="C9" s="88" t="s">
        <v>96</v>
      </c>
      <c r="D9" s="88" t="s">
        <v>97</v>
      </c>
    </row>
    <row r="10" spans="1:4" ht="15" x14ac:dyDescent="0.25">
      <c r="A10" s="88" t="s">
        <v>98</v>
      </c>
      <c r="B10" s="88" t="s">
        <v>11</v>
      </c>
      <c r="C10" s="88" t="s">
        <v>87</v>
      </c>
      <c r="D10" s="88" t="s">
        <v>88</v>
      </c>
    </row>
    <row r="11" spans="1:4" ht="15" x14ac:dyDescent="0.25">
      <c r="A11" s="88" t="s">
        <v>86</v>
      </c>
      <c r="B11" s="88" t="s">
        <v>22</v>
      </c>
      <c r="C11" s="88" t="s">
        <v>99</v>
      </c>
      <c r="D11" s="88" t="s">
        <v>35</v>
      </c>
    </row>
    <row r="12" spans="1:4" ht="15" x14ac:dyDescent="0.25">
      <c r="A12" s="88" t="s">
        <v>98</v>
      </c>
      <c r="B12" s="88" t="s">
        <v>100</v>
      </c>
      <c r="C12" s="88" t="s">
        <v>96</v>
      </c>
      <c r="D12" s="88" t="s">
        <v>97</v>
      </c>
    </row>
    <row r="13" spans="1:4" ht="15" x14ac:dyDescent="0.25">
      <c r="A13" s="88" t="s">
        <v>86</v>
      </c>
      <c r="B13" s="88" t="s">
        <v>101</v>
      </c>
      <c r="C13" s="88" t="s">
        <v>102</v>
      </c>
      <c r="D13" s="88" t="s">
        <v>103</v>
      </c>
    </row>
    <row r="14" spans="1:4" ht="15" x14ac:dyDescent="0.25">
      <c r="A14" s="88" t="s">
        <v>86</v>
      </c>
      <c r="B14" s="88" t="s">
        <v>104</v>
      </c>
      <c r="C14" s="88" t="s">
        <v>105</v>
      </c>
      <c r="D14" s="88" t="s">
        <v>106</v>
      </c>
    </row>
    <row r="15" spans="1:4" ht="15" x14ac:dyDescent="0.25">
      <c r="A15" s="88" t="s">
        <v>86</v>
      </c>
      <c r="B15" s="88" t="s">
        <v>4</v>
      </c>
      <c r="C15" s="88" t="s">
        <v>123</v>
      </c>
      <c r="D15" s="88" t="s">
        <v>124</v>
      </c>
    </row>
    <row r="16" spans="1:4" ht="15" x14ac:dyDescent="0.25">
      <c r="A16" s="88" t="s">
        <v>98</v>
      </c>
      <c r="B16" s="88" t="s">
        <v>107</v>
      </c>
      <c r="C16" s="88" t="s">
        <v>99</v>
      </c>
      <c r="D16" s="88" t="s">
        <v>35</v>
      </c>
    </row>
    <row r="17" spans="1:5" ht="15" x14ac:dyDescent="0.25">
      <c r="A17" s="88" t="s">
        <v>98</v>
      </c>
      <c r="B17" s="88" t="s">
        <v>8</v>
      </c>
      <c r="C17" s="88" t="s">
        <v>123</v>
      </c>
      <c r="D17" s="88" t="s">
        <v>124</v>
      </c>
    </row>
    <row r="18" spans="1:5" ht="15" x14ac:dyDescent="0.25">
      <c r="A18" s="88" t="s">
        <v>108</v>
      </c>
      <c r="B18" s="88" t="s">
        <v>16</v>
      </c>
      <c r="C18" s="88" t="s">
        <v>109</v>
      </c>
      <c r="D18" s="88" t="s">
        <v>36</v>
      </c>
      <c r="E18" s="5"/>
    </row>
    <row r="19" spans="1:5" ht="15" x14ac:dyDescent="0.25">
      <c r="A19" s="88" t="s">
        <v>108</v>
      </c>
      <c r="B19" s="88" t="s">
        <v>38</v>
      </c>
      <c r="C19" s="88" t="s">
        <v>110</v>
      </c>
      <c r="D19" s="88" t="s">
        <v>111</v>
      </c>
    </row>
    <row r="20" spans="1:5" ht="15" x14ac:dyDescent="0.25">
      <c r="A20" s="88" t="s">
        <v>112</v>
      </c>
      <c r="B20" s="88" t="s">
        <v>113</v>
      </c>
      <c r="C20" s="88" t="s">
        <v>114</v>
      </c>
      <c r="D20" s="88" t="s">
        <v>115</v>
      </c>
      <c r="E20" s="5"/>
    </row>
    <row r="21" spans="1:5" ht="15" x14ac:dyDescent="0.25">
      <c r="A21" s="88" t="s">
        <v>86</v>
      </c>
      <c r="B21" s="88" t="s">
        <v>116</v>
      </c>
      <c r="C21" s="88" t="s">
        <v>109</v>
      </c>
      <c r="D21" s="88" t="s">
        <v>36</v>
      </c>
    </row>
    <row r="22" spans="1:5" ht="15" x14ac:dyDescent="0.25">
      <c r="A22" s="88" t="s">
        <v>146</v>
      </c>
      <c r="B22" s="88" t="s">
        <v>157</v>
      </c>
      <c r="C22" s="88" t="s">
        <v>123</v>
      </c>
      <c r="D22" s="88" t="s">
        <v>124</v>
      </c>
    </row>
    <row r="23" spans="1:5" ht="15" x14ac:dyDescent="0.25">
      <c r="A23" s="88" t="s">
        <v>108</v>
      </c>
      <c r="B23" s="88" t="s">
        <v>117</v>
      </c>
      <c r="C23" s="88" t="s">
        <v>96</v>
      </c>
      <c r="D23" s="88" t="s">
        <v>97</v>
      </c>
    </row>
    <row r="24" spans="1:5" ht="15" x14ac:dyDescent="0.25">
      <c r="A24" s="88" t="s">
        <v>108</v>
      </c>
      <c r="B24" s="88" t="s">
        <v>195</v>
      </c>
      <c r="C24" s="88" t="s">
        <v>99</v>
      </c>
      <c r="D24" s="88" t="s">
        <v>35</v>
      </c>
    </row>
    <row r="25" spans="1:5" ht="15" x14ac:dyDescent="0.25">
      <c r="A25" s="88" t="s">
        <v>108</v>
      </c>
      <c r="B25" s="88" t="s">
        <v>46</v>
      </c>
      <c r="C25" s="88" t="s">
        <v>99</v>
      </c>
      <c r="D25" s="88" t="s">
        <v>35</v>
      </c>
      <c r="E25" s="5"/>
    </row>
    <row r="26" spans="1:5" ht="15" x14ac:dyDescent="0.25">
      <c r="A26" s="88" t="s">
        <v>158</v>
      </c>
      <c r="B26" s="88" t="s">
        <v>159</v>
      </c>
      <c r="C26" s="88" t="s">
        <v>123</v>
      </c>
      <c r="D26" s="88" t="s">
        <v>124</v>
      </c>
    </row>
    <row r="27" spans="1:5" ht="15" x14ac:dyDescent="0.25">
      <c r="A27" s="88" t="s">
        <v>86</v>
      </c>
      <c r="B27" s="88" t="s">
        <v>160</v>
      </c>
      <c r="C27" s="88" t="s">
        <v>181</v>
      </c>
      <c r="D27" s="88" t="s">
        <v>182</v>
      </c>
    </row>
    <row r="28" spans="1:5" ht="15" x14ac:dyDescent="0.25">
      <c r="A28" s="88" t="s">
        <v>154</v>
      </c>
      <c r="B28" s="88" t="s">
        <v>161</v>
      </c>
      <c r="C28" s="88" t="s">
        <v>96</v>
      </c>
      <c r="D28" s="88" t="s">
        <v>97</v>
      </c>
    </row>
    <row r="29" spans="1:5" ht="15" x14ac:dyDescent="0.25">
      <c r="A29" s="88" t="s">
        <v>130</v>
      </c>
      <c r="B29" s="88" t="s">
        <v>162</v>
      </c>
      <c r="C29" s="88" t="s">
        <v>87</v>
      </c>
      <c r="D29" s="88" t="s">
        <v>88</v>
      </c>
    </row>
    <row r="30" spans="1:5" ht="15" x14ac:dyDescent="0.25">
      <c r="A30" s="88" t="s">
        <v>86</v>
      </c>
      <c r="B30" s="88" t="s">
        <v>118</v>
      </c>
      <c r="C30" s="88" t="s">
        <v>119</v>
      </c>
      <c r="D30" s="88" t="s">
        <v>120</v>
      </c>
    </row>
    <row r="31" spans="1:5" ht="15" x14ac:dyDescent="0.25">
      <c r="A31" s="88" t="s">
        <v>86</v>
      </c>
      <c r="B31" s="88" t="s">
        <v>163</v>
      </c>
      <c r="C31" s="88" t="s">
        <v>183</v>
      </c>
      <c r="D31" s="88" t="s">
        <v>163</v>
      </c>
    </row>
    <row r="32" spans="1:5" ht="15" x14ac:dyDescent="0.25">
      <c r="A32" s="88" t="s">
        <v>86</v>
      </c>
      <c r="B32" s="88" t="s">
        <v>24</v>
      </c>
      <c r="C32" s="88" t="s">
        <v>184</v>
      </c>
      <c r="D32" s="88" t="s">
        <v>185</v>
      </c>
    </row>
    <row r="33" spans="1:4" ht="15" x14ac:dyDescent="0.25">
      <c r="A33" s="88" t="s">
        <v>121</v>
      </c>
      <c r="B33" s="88" t="s">
        <v>122</v>
      </c>
      <c r="C33" s="88" t="s">
        <v>123</v>
      </c>
      <c r="D33" s="88" t="s">
        <v>124</v>
      </c>
    </row>
    <row r="34" spans="1:4" ht="15" x14ac:dyDescent="0.25">
      <c r="A34" s="88" t="s">
        <v>86</v>
      </c>
      <c r="B34" s="88" t="s">
        <v>164</v>
      </c>
      <c r="C34" s="88" t="s">
        <v>186</v>
      </c>
      <c r="D34" s="88" t="s">
        <v>187</v>
      </c>
    </row>
    <row r="35" spans="1:4" ht="15" x14ac:dyDescent="0.25">
      <c r="A35" s="88" t="s">
        <v>108</v>
      </c>
      <c r="B35" s="88" t="s">
        <v>9</v>
      </c>
      <c r="C35" s="88" t="s">
        <v>123</v>
      </c>
      <c r="D35" s="88" t="s">
        <v>124</v>
      </c>
    </row>
    <row r="36" spans="1:4" ht="15" x14ac:dyDescent="0.25">
      <c r="A36" s="88" t="s">
        <v>131</v>
      </c>
      <c r="B36" s="88" t="s">
        <v>196</v>
      </c>
      <c r="C36" s="88" t="s">
        <v>114</v>
      </c>
      <c r="D36" s="88" t="s">
        <v>115</v>
      </c>
    </row>
    <row r="37" spans="1:4" ht="15" x14ac:dyDescent="0.25">
      <c r="A37" s="88" t="s">
        <v>86</v>
      </c>
      <c r="B37" s="88" t="s">
        <v>125</v>
      </c>
      <c r="C37" s="88" t="s">
        <v>114</v>
      </c>
      <c r="D37" s="88" t="s">
        <v>115</v>
      </c>
    </row>
    <row r="38" spans="1:4" ht="15" x14ac:dyDescent="0.25">
      <c r="A38" s="88" t="s">
        <v>112</v>
      </c>
      <c r="B38" s="88" t="s">
        <v>19</v>
      </c>
      <c r="C38" s="88" t="s">
        <v>96</v>
      </c>
      <c r="D38" s="88" t="s">
        <v>97</v>
      </c>
    </row>
    <row r="39" spans="1:4" ht="15" x14ac:dyDescent="0.25">
      <c r="A39" s="88" t="s">
        <v>86</v>
      </c>
      <c r="B39" s="88" t="s">
        <v>126</v>
      </c>
      <c r="C39" s="88" t="s">
        <v>127</v>
      </c>
      <c r="D39" s="88" t="s">
        <v>34</v>
      </c>
    </row>
    <row r="40" spans="1:4" ht="15" x14ac:dyDescent="0.25">
      <c r="A40" s="88" t="s">
        <v>139</v>
      </c>
      <c r="B40" s="88" t="s">
        <v>165</v>
      </c>
      <c r="C40" s="88" t="s">
        <v>123</v>
      </c>
      <c r="D40" s="88" t="s">
        <v>124</v>
      </c>
    </row>
    <row r="41" spans="1:4" ht="15" x14ac:dyDescent="0.25">
      <c r="A41" s="88" t="s">
        <v>158</v>
      </c>
      <c r="B41" s="88" t="s">
        <v>166</v>
      </c>
      <c r="C41" s="88" t="s">
        <v>96</v>
      </c>
      <c r="D41" s="88" t="s">
        <v>97</v>
      </c>
    </row>
    <row r="42" spans="1:4" ht="15" x14ac:dyDescent="0.25">
      <c r="A42" s="88" t="s">
        <v>128</v>
      </c>
      <c r="B42" s="88" t="s">
        <v>129</v>
      </c>
      <c r="C42" s="88" t="s">
        <v>123</v>
      </c>
      <c r="D42" s="88" t="s">
        <v>124</v>
      </c>
    </row>
    <row r="43" spans="1:4" ht="15" x14ac:dyDescent="0.25">
      <c r="A43" s="88" t="s">
        <v>130</v>
      </c>
      <c r="B43" s="88" t="s">
        <v>15</v>
      </c>
      <c r="C43" s="88" t="s">
        <v>96</v>
      </c>
      <c r="D43" s="88" t="s">
        <v>97</v>
      </c>
    </row>
    <row r="44" spans="1:4" ht="15" x14ac:dyDescent="0.25">
      <c r="A44" s="88" t="s">
        <v>131</v>
      </c>
      <c r="B44" s="88" t="s">
        <v>132</v>
      </c>
      <c r="C44" s="88" t="s">
        <v>96</v>
      </c>
      <c r="D44" s="88" t="s">
        <v>97</v>
      </c>
    </row>
    <row r="45" spans="1:4" ht="15" x14ac:dyDescent="0.25">
      <c r="A45" s="88" t="s">
        <v>133</v>
      </c>
      <c r="B45" s="88" t="s">
        <v>134</v>
      </c>
      <c r="C45" s="88" t="s">
        <v>123</v>
      </c>
      <c r="D45" s="88" t="s">
        <v>124</v>
      </c>
    </row>
    <row r="46" spans="1:4" ht="15" x14ac:dyDescent="0.25">
      <c r="A46" s="88" t="s">
        <v>86</v>
      </c>
      <c r="B46" s="88" t="s">
        <v>135</v>
      </c>
      <c r="C46" s="88" t="s">
        <v>136</v>
      </c>
      <c r="D46" s="88" t="s">
        <v>137</v>
      </c>
    </row>
    <row r="47" spans="1:4" ht="15" x14ac:dyDescent="0.25">
      <c r="A47" s="88" t="s">
        <v>98</v>
      </c>
      <c r="B47" s="88" t="s">
        <v>5</v>
      </c>
      <c r="C47" s="88" t="s">
        <v>114</v>
      </c>
      <c r="D47" s="88" t="s">
        <v>115</v>
      </c>
    </row>
    <row r="48" spans="1:4" ht="15" x14ac:dyDescent="0.25">
      <c r="A48" s="88" t="s">
        <v>130</v>
      </c>
      <c r="B48" s="88" t="s">
        <v>138</v>
      </c>
      <c r="C48" s="88" t="s">
        <v>114</v>
      </c>
      <c r="D48" s="88" t="s">
        <v>115</v>
      </c>
    </row>
    <row r="49" spans="1:4" ht="15" x14ac:dyDescent="0.25">
      <c r="A49" s="88" t="s">
        <v>131</v>
      </c>
      <c r="B49" s="88" t="s">
        <v>167</v>
      </c>
      <c r="C49" s="88" t="s">
        <v>99</v>
      </c>
      <c r="D49" s="88" t="s">
        <v>35</v>
      </c>
    </row>
    <row r="50" spans="1:4" ht="15" x14ac:dyDescent="0.25">
      <c r="A50" s="88" t="s">
        <v>112</v>
      </c>
      <c r="B50" s="88" t="s">
        <v>168</v>
      </c>
      <c r="C50" s="88" t="s">
        <v>123</v>
      </c>
      <c r="D50" s="88" t="s">
        <v>124</v>
      </c>
    </row>
    <row r="51" spans="1:4" ht="15" x14ac:dyDescent="0.25">
      <c r="A51" s="88" t="s">
        <v>130</v>
      </c>
      <c r="B51" s="88" t="s">
        <v>169</v>
      </c>
      <c r="C51" s="88" t="s">
        <v>123</v>
      </c>
      <c r="D51" s="88" t="s">
        <v>124</v>
      </c>
    </row>
    <row r="52" spans="1:4" ht="15" x14ac:dyDescent="0.25">
      <c r="A52" s="88" t="s">
        <v>141</v>
      </c>
      <c r="B52" s="88" t="s">
        <v>170</v>
      </c>
      <c r="C52" s="88" t="s">
        <v>123</v>
      </c>
      <c r="D52" s="88" t="s">
        <v>124</v>
      </c>
    </row>
    <row r="53" spans="1:4" ht="15" x14ac:dyDescent="0.25">
      <c r="A53" s="88" t="s">
        <v>131</v>
      </c>
      <c r="B53" s="88" t="s">
        <v>171</v>
      </c>
      <c r="C53" s="88" t="s">
        <v>123</v>
      </c>
      <c r="D53" s="88" t="s">
        <v>124</v>
      </c>
    </row>
    <row r="54" spans="1:4" ht="15" x14ac:dyDescent="0.25">
      <c r="A54" s="88" t="s">
        <v>149</v>
      </c>
      <c r="B54" s="88" t="s">
        <v>172</v>
      </c>
      <c r="C54" s="88" t="s">
        <v>123</v>
      </c>
      <c r="D54" s="88" t="s">
        <v>124</v>
      </c>
    </row>
    <row r="55" spans="1:4" ht="15" x14ac:dyDescent="0.25">
      <c r="A55" s="88" t="s">
        <v>151</v>
      </c>
      <c r="B55" s="88" t="s">
        <v>173</v>
      </c>
      <c r="C55" s="88" t="s">
        <v>123</v>
      </c>
      <c r="D55" s="88" t="s">
        <v>124</v>
      </c>
    </row>
    <row r="56" spans="1:4" ht="15" x14ac:dyDescent="0.25">
      <c r="A56" s="88" t="s">
        <v>139</v>
      </c>
      <c r="B56" s="88" t="s">
        <v>140</v>
      </c>
      <c r="C56" s="88" t="s">
        <v>96</v>
      </c>
      <c r="D56" s="88" t="s">
        <v>97</v>
      </c>
    </row>
    <row r="57" spans="1:4" ht="15" x14ac:dyDescent="0.25">
      <c r="A57" s="88" t="s">
        <v>112</v>
      </c>
      <c r="B57" s="88" t="s">
        <v>12</v>
      </c>
      <c r="C57" s="88" t="s">
        <v>87</v>
      </c>
      <c r="D57" s="88" t="s">
        <v>88</v>
      </c>
    </row>
    <row r="58" spans="1:4" ht="15" x14ac:dyDescent="0.25">
      <c r="A58" s="88" t="s">
        <v>128</v>
      </c>
      <c r="B58" s="88" t="s">
        <v>17</v>
      </c>
      <c r="C58" s="88" t="s">
        <v>96</v>
      </c>
      <c r="D58" s="88" t="s">
        <v>97</v>
      </c>
    </row>
    <row r="59" spans="1:4" ht="15" x14ac:dyDescent="0.25">
      <c r="A59" s="88" t="s">
        <v>141</v>
      </c>
      <c r="B59" s="88" t="s">
        <v>18</v>
      </c>
      <c r="C59" s="88" t="s">
        <v>96</v>
      </c>
      <c r="D59" s="88" t="s">
        <v>97</v>
      </c>
    </row>
    <row r="60" spans="1:4" ht="15" x14ac:dyDescent="0.25">
      <c r="A60" s="88" t="s">
        <v>142</v>
      </c>
      <c r="B60" s="88" t="s">
        <v>143</v>
      </c>
      <c r="C60" s="88" t="s">
        <v>123</v>
      </c>
      <c r="D60" s="88" t="s">
        <v>124</v>
      </c>
    </row>
    <row r="61" spans="1:4" ht="15" x14ac:dyDescent="0.25">
      <c r="A61" s="88" t="s">
        <v>112</v>
      </c>
      <c r="B61" s="88" t="s">
        <v>23</v>
      </c>
      <c r="C61" s="88" t="s">
        <v>99</v>
      </c>
      <c r="D61" s="88" t="s">
        <v>35</v>
      </c>
    </row>
    <row r="62" spans="1:4" ht="15" x14ac:dyDescent="0.25">
      <c r="A62" s="88" t="s">
        <v>86</v>
      </c>
      <c r="B62" s="88" t="s">
        <v>6</v>
      </c>
      <c r="C62" s="88" t="s">
        <v>144</v>
      </c>
      <c r="D62" s="88" t="s">
        <v>145</v>
      </c>
    </row>
    <row r="63" spans="1:4" ht="15" x14ac:dyDescent="0.25">
      <c r="A63" s="88" t="s">
        <v>131</v>
      </c>
      <c r="B63" s="88" t="s">
        <v>174</v>
      </c>
      <c r="C63" s="88" t="s">
        <v>87</v>
      </c>
      <c r="D63" s="88" t="s">
        <v>88</v>
      </c>
    </row>
    <row r="64" spans="1:4" ht="15" x14ac:dyDescent="0.25">
      <c r="A64" s="88" t="s">
        <v>112</v>
      </c>
      <c r="B64" s="88" t="s">
        <v>7</v>
      </c>
      <c r="C64" s="88" t="s">
        <v>109</v>
      </c>
      <c r="D64" s="88" t="s">
        <v>36</v>
      </c>
    </row>
    <row r="65" spans="1:4" ht="15" x14ac:dyDescent="0.25">
      <c r="A65" s="88" t="s">
        <v>146</v>
      </c>
      <c r="B65" s="88" t="s">
        <v>20</v>
      </c>
      <c r="C65" s="88" t="s">
        <v>96</v>
      </c>
      <c r="D65" s="88" t="s">
        <v>97</v>
      </c>
    </row>
    <row r="66" spans="1:4" ht="15" x14ac:dyDescent="0.25">
      <c r="A66" s="88" t="s">
        <v>112</v>
      </c>
      <c r="B66" s="88" t="s">
        <v>147</v>
      </c>
      <c r="C66" s="88" t="s">
        <v>127</v>
      </c>
      <c r="D66" s="88" t="s">
        <v>34</v>
      </c>
    </row>
    <row r="67" spans="1:4" ht="15" x14ac:dyDescent="0.25">
      <c r="A67" s="88" t="s">
        <v>98</v>
      </c>
      <c r="B67" s="88" t="s">
        <v>148</v>
      </c>
      <c r="C67" s="88" t="s">
        <v>109</v>
      </c>
      <c r="D67" s="88" t="s">
        <v>36</v>
      </c>
    </row>
    <row r="68" spans="1:4" ht="15" x14ac:dyDescent="0.25">
      <c r="A68" s="88" t="s">
        <v>86</v>
      </c>
      <c r="B68" s="88" t="s">
        <v>175</v>
      </c>
      <c r="C68" s="88" t="s">
        <v>188</v>
      </c>
      <c r="D68" s="88" t="s">
        <v>189</v>
      </c>
    </row>
    <row r="69" spans="1:4" ht="15" x14ac:dyDescent="0.25">
      <c r="A69" s="88" t="s">
        <v>149</v>
      </c>
      <c r="B69" s="88" t="s">
        <v>150</v>
      </c>
      <c r="C69" s="88" t="s">
        <v>96</v>
      </c>
      <c r="D69" s="88" t="s">
        <v>97</v>
      </c>
    </row>
    <row r="70" spans="1:4" ht="15" x14ac:dyDescent="0.25">
      <c r="A70" s="88" t="s">
        <v>151</v>
      </c>
      <c r="B70" s="88" t="s">
        <v>14</v>
      </c>
      <c r="C70" s="88" t="s">
        <v>96</v>
      </c>
      <c r="D70" s="88" t="s">
        <v>97</v>
      </c>
    </row>
    <row r="71" spans="1:4" ht="15" x14ac:dyDescent="0.25">
      <c r="A71" s="88" t="s">
        <v>152</v>
      </c>
      <c r="B71" s="88" t="s">
        <v>176</v>
      </c>
      <c r="C71" s="88" t="s">
        <v>123</v>
      </c>
      <c r="D71" s="88" t="s">
        <v>124</v>
      </c>
    </row>
    <row r="72" spans="1:4" ht="15" x14ac:dyDescent="0.25">
      <c r="A72" s="88" t="s">
        <v>152</v>
      </c>
      <c r="B72" s="88" t="s">
        <v>153</v>
      </c>
      <c r="C72" s="88" t="s">
        <v>96</v>
      </c>
      <c r="D72" s="88" t="s">
        <v>97</v>
      </c>
    </row>
    <row r="73" spans="1:4" ht="15" x14ac:dyDescent="0.25">
      <c r="A73" s="88" t="s">
        <v>133</v>
      </c>
      <c r="B73" s="88" t="s">
        <v>197</v>
      </c>
      <c r="C73" s="88" t="s">
        <v>96</v>
      </c>
      <c r="D73" s="88" t="s">
        <v>97</v>
      </c>
    </row>
    <row r="74" spans="1:4" ht="15" x14ac:dyDescent="0.25">
      <c r="A74" s="88" t="s">
        <v>154</v>
      </c>
      <c r="B74" s="88" t="s">
        <v>21</v>
      </c>
      <c r="C74" s="88" t="s">
        <v>123</v>
      </c>
      <c r="D74" s="88" t="s">
        <v>124</v>
      </c>
    </row>
    <row r="75" spans="1:4" ht="15" x14ac:dyDescent="0.25">
      <c r="A75" s="88" t="s">
        <v>98</v>
      </c>
      <c r="B75" s="88" t="s">
        <v>155</v>
      </c>
      <c r="C75" s="88" t="s">
        <v>127</v>
      </c>
      <c r="D75" s="88" t="s">
        <v>34</v>
      </c>
    </row>
    <row r="76" spans="1:4" ht="15" x14ac:dyDescent="0.25">
      <c r="A76" s="88" t="s">
        <v>108</v>
      </c>
      <c r="B76" s="88" t="s">
        <v>13</v>
      </c>
      <c r="C76" s="88" t="s">
        <v>127</v>
      </c>
      <c r="D76" s="88" t="s">
        <v>34</v>
      </c>
    </row>
    <row r="77" spans="1:4" ht="15" x14ac:dyDescent="0.25">
      <c r="A77" s="88" t="s">
        <v>142</v>
      </c>
      <c r="B77" s="88" t="s">
        <v>177</v>
      </c>
      <c r="C77" s="88" t="s">
        <v>96</v>
      </c>
      <c r="D77" s="88" t="s">
        <v>97</v>
      </c>
    </row>
    <row r="78" spans="1:4" ht="15" x14ac:dyDescent="0.25">
      <c r="A78" s="88" t="s">
        <v>130</v>
      </c>
      <c r="B78" s="88" t="s">
        <v>178</v>
      </c>
      <c r="C78" s="88" t="s">
        <v>109</v>
      </c>
      <c r="D78" s="88" t="s">
        <v>36</v>
      </c>
    </row>
  </sheetData>
  <conditionalFormatting sqref="B5:B78">
    <cfRule type="duplicateValues" dxfId="0" priority="1"/>
  </conditionalFormatting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DDDE5-75E5-4689-8F7E-03587BC48794}">
  <dimension ref="A1:B20"/>
  <sheetViews>
    <sheetView workbookViewId="0">
      <selection activeCell="C27" sqref="C27"/>
    </sheetView>
  </sheetViews>
  <sheetFormatPr defaultRowHeight="12.75" x14ac:dyDescent="0.2"/>
  <cols>
    <col min="1" max="1" width="20.33203125" bestFit="1" customWidth="1"/>
    <col min="2" max="2" width="27.6640625" bestFit="1" customWidth="1"/>
  </cols>
  <sheetData>
    <row r="1" spans="1:2" x14ac:dyDescent="0.2">
      <c r="A1" s="38" t="s">
        <v>50</v>
      </c>
      <c r="B1" s="51" t="s">
        <v>70</v>
      </c>
    </row>
    <row r="2" spans="1:2" x14ac:dyDescent="0.2">
      <c r="A2" s="26" t="s">
        <v>52</v>
      </c>
      <c r="B2" s="52" t="s">
        <v>32</v>
      </c>
    </row>
    <row r="3" spans="1:2" x14ac:dyDescent="0.2">
      <c r="A3" s="26" t="s">
        <v>54</v>
      </c>
      <c r="B3" s="52">
        <v>40</v>
      </c>
    </row>
    <row r="4" spans="1:2" x14ac:dyDescent="0.2">
      <c r="A4" s="26" t="s">
        <v>56</v>
      </c>
      <c r="B4" s="52">
        <v>5</v>
      </c>
    </row>
    <row r="5" spans="1:2" x14ac:dyDescent="0.2">
      <c r="A5" s="26" t="s">
        <v>61</v>
      </c>
      <c r="B5" s="52">
        <v>5</v>
      </c>
    </row>
    <row r="6" spans="1:2" x14ac:dyDescent="0.2">
      <c r="A6" s="26" t="s">
        <v>63</v>
      </c>
      <c r="B6" s="52" t="s">
        <v>71</v>
      </c>
    </row>
    <row r="7" spans="1:2" x14ac:dyDescent="0.2">
      <c r="A7" s="26" t="s">
        <v>64</v>
      </c>
      <c r="B7" s="52" t="s">
        <v>32</v>
      </c>
    </row>
    <row r="8" spans="1:2" x14ac:dyDescent="0.2">
      <c r="A8" s="26" t="s">
        <v>59</v>
      </c>
      <c r="B8" s="52">
        <v>5</v>
      </c>
    </row>
    <row r="9" spans="1:2" x14ac:dyDescent="0.2">
      <c r="A9" s="26" t="s">
        <v>68</v>
      </c>
      <c r="B9" s="52">
        <v>10</v>
      </c>
    </row>
    <row r="10" spans="1:2" x14ac:dyDescent="0.2">
      <c r="A10" s="26" t="s">
        <v>69</v>
      </c>
      <c r="B10" s="52">
        <v>5</v>
      </c>
    </row>
    <row r="11" spans="1:2" x14ac:dyDescent="0.2">
      <c r="A11" s="26" t="s">
        <v>53</v>
      </c>
      <c r="B11" s="52">
        <v>10</v>
      </c>
    </row>
    <row r="12" spans="1:2" x14ac:dyDescent="0.2">
      <c r="A12" s="26" t="s">
        <v>51</v>
      </c>
      <c r="B12" s="52">
        <v>20</v>
      </c>
    </row>
    <row r="13" spans="1:2" x14ac:dyDescent="0.2">
      <c r="A13" s="26" t="s">
        <v>62</v>
      </c>
      <c r="B13" s="52">
        <v>40</v>
      </c>
    </row>
    <row r="14" spans="1:2" x14ac:dyDescent="0.2">
      <c r="A14" s="26" t="s">
        <v>60</v>
      </c>
      <c r="B14" s="52">
        <v>5</v>
      </c>
    </row>
    <row r="15" spans="1:2" x14ac:dyDescent="0.2">
      <c r="A15" s="26" t="s">
        <v>65</v>
      </c>
      <c r="B15" s="52" t="s">
        <v>32</v>
      </c>
    </row>
    <row r="16" spans="1:2" x14ac:dyDescent="0.2">
      <c r="A16" s="26" t="s">
        <v>66</v>
      </c>
      <c r="B16" s="52">
        <v>15</v>
      </c>
    </row>
    <row r="17" spans="1:2" x14ac:dyDescent="0.2">
      <c r="A17" s="28" t="s">
        <v>67</v>
      </c>
      <c r="B17" s="52" t="s">
        <v>32</v>
      </c>
    </row>
    <row r="18" spans="1:2" x14ac:dyDescent="0.2">
      <c r="A18" s="26" t="s">
        <v>55</v>
      </c>
      <c r="B18" s="52">
        <v>30</v>
      </c>
    </row>
    <row r="19" spans="1:2" x14ac:dyDescent="0.2">
      <c r="A19" s="26" t="s">
        <v>58</v>
      </c>
      <c r="B19" s="52">
        <v>10</v>
      </c>
    </row>
    <row r="20" spans="1:2" x14ac:dyDescent="0.2">
      <c r="A20" s="26" t="s">
        <v>57</v>
      </c>
      <c r="B20" s="52">
        <v>5</v>
      </c>
    </row>
  </sheetData>
  <dataValidations count="1">
    <dataValidation type="list" allowBlank="1" showInputMessage="1" showErrorMessage="1" sqref="A1" xr:uid="{00000000-0002-0000-0400-000001000000}">
      <formula1>$Q$34:$Q$53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C288FFC-AB11-4715-BB1E-67445977E9B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Addition</vt:lpstr>
      <vt:lpstr>Invoice</vt:lpstr>
      <vt:lpstr>Area.Location</vt:lpstr>
      <vt:lpstr>Profile.ID</vt:lpstr>
      <vt:lpstr>Area.Location</vt:lpstr>
      <vt:lpstr>Addition!Print_Area</vt:lpstr>
    </vt:vector>
  </TitlesOfParts>
  <Company>SFO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REBECCA.CHIU</dc:creator>
  <cp:lastModifiedBy>Raymond Liang (AIR)</cp:lastModifiedBy>
  <cp:lastPrinted>2020-07-02T23:53:05Z</cp:lastPrinted>
  <dcterms:created xsi:type="dcterms:W3CDTF">2012-08-07T22:39:41Z</dcterms:created>
  <dcterms:modified xsi:type="dcterms:W3CDTF">2024-09-30T17:09:32Z</dcterms:modified>
</cp:coreProperties>
</file>